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Empilhadeiras Hyster e Clark • Caminhões VW • Tornos • Máquinas • Motores Elétr.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07/03/2024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=HYPERLINK("https://www.leilaoonline.net/lote/detalhe/217176", "001")</f>
      </c>
      <c r="B11" s="4" t="s">
        <f>=HYPERLINK("https://www.leilaoonline.net/lote/detalhe/217176", "CAMINHÃO VW 17.280; 2014/2015; BRANCO; DIESEL; CÂMBIO AUTOMÁTICO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100.000,00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=HYPERLINK("https://www.leilaoonline.net/lote/detalhe/217175", "002")</f>
      </c>
      <c r="B12" s="4" t="s">
        <f>=HYPERLINK("https://www.leilaoonline.net/lote/detalhe/217175", "CAMINHÃO VW 17.280; 2014/2015; BRANCO; DIESEL; CÂMBIO AUTOMÁTICO; COM COMPACTADOR MARCA PLANALTO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100.000,00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=HYPERLINK("https://www.leilaoonline.net/lote/detalhe/217177", "003")</f>
      </c>
      <c r="B13" s="4" t="s">
        <f>=HYPERLINK("https://www.leilaoonline.net/lote/detalhe/217177", "CAMINHÃO VW 17.280; 2014/2015; BRANCO; DIESEL; CÂMBIO AUTOMÁTICO; COM COMPACTADOR MARCA PLANALTO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100.000,00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=HYPERLINK("https://www.leilaoonline.net/lote/detalhe/217178", "004")</f>
      </c>
      <c r="B14" s="4" t="s">
        <f>=HYPERLINK("https://www.leilaoonline.net/lote/detalhe/217178", "CAMINHÃO VW 17.280; 2014/2015; BRANCO; DIESEL; CÂMBIO AUTOMÁTICO -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100.000,00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=HYPERLINK("https://www.leilaoonline.net/lote/detalhe/217183", "007")</f>
      </c>
      <c r="B15" s="4" t="s">
        <f>=HYPERLINK("https://www.leilaoonline.net/lote/detalhe/217183", "EMPILHADEIRA HYSTER; CAPACIDADE 7 TON. GLP - CÓD. 1623")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65.000,00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=HYPERLINK("https://www.leilaoonline.net/lote/detalhe/217185", "008")</f>
      </c>
      <c r="B16" s="4" t="s">
        <f>=HYPERLINK("https://www.leilaoonline.net/lote/detalhe/217185", "EMPILHADEIRA CLARK; MOD C300 HY; CAPACIDADE 2.5 TONELADAS - FUNCIONANDO")</f>
      </c>
      <c r="C16" s="4" t="inlineStr">
        <is>
          <t>Não vendido</t>
        </is>
      </c>
      <c r="D16" s="4" t="inlineStr">
        <is>
          <t>24</t>
        </is>
      </c>
      <c r="E16" s="5" t="inlineStr">
        <is>
          <t>29.500,00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=HYPERLINK("https://www.leilaoonline.net/lote/detalhe/218702", "009")</f>
      </c>
      <c r="B17" s="4" t="s">
        <f>=HYPERLINK("https://www.leilaoonline.net/lote/detalhe/218702", "INVERSOR DE FREQUÊNCIA LS MONOFÁSICO 1 CV")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=HYPERLINK("https://www.leilaoonline.net/lote/detalhe/218703", "010")</f>
      </c>
      <c r="B18" s="4" t="s">
        <f>=HYPERLINK("https://www.leilaoonline.net/lote/detalhe/218703", "INVERSOR DE FREQUÊNCIA SCHENEIDER TRIFÁSICO 5 CV")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=HYPERLINK("https://www.leilaoonline.net/lote/detalhe/218704", "011")</f>
      </c>
      <c r="B19" s="4" t="s">
        <f>=HYPERLINK("https://www.leilaoonline.net/lote/detalhe/218704", "INVERSOR DE FREQUÊNCIA ALLEN-BRADLEY TRIFÁSICO 7,5 CV")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1.000,00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=HYPERLINK("https://www.leilaoonline.net/lote/detalhe/218705", "012")</f>
      </c>
      <c r="B20" s="4" t="s">
        <f>=HYPERLINK("https://www.leilaoonline.net/lote/detalhe/218705", "INVERSOR DE FREQUÊNCIA YASKAWA TRIFÁSICO")</f>
      </c>
      <c r="C20" s="4" t="inlineStr">
        <is>
          <t>Não vendido</t>
        </is>
      </c>
      <c r="D20" s="4" t="inlineStr">
        <is>
          <t>3</t>
        </is>
      </c>
      <c r="E20" s="5" t="inlineStr">
        <is>
          <t>1.100,00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=HYPERLINK("https://www.leilaoonline.net/lote/detalhe/218706", "013")</f>
      </c>
      <c r="B21" s="4" t="s">
        <f>=HYPERLINK("https://www.leilaoonline.net/lote/detalhe/218706", "BOMBA DE PISCINA MONOFÁSICA GLONG 0.5 CV")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=HYPERLINK("https://www.leilaoonline.net/lote/detalhe/218707", "014")</f>
      </c>
      <c r="B22" s="4" t="s">
        <f>=HYPERLINK("https://www.leilaoonline.net/lote/detalhe/218707", "BOMBA DE PISCINA MONOFÁSICA GLONG 0.5 CV")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=HYPERLINK("https://www.leilaoonline.net/lote/detalhe/218708", "015")</f>
      </c>
      <c r="B23" s="4" t="s">
        <f>=HYPERLINK("https://www.leilaoonline.net/lote/detalhe/218708", "BOMBA DE PISCINA MONOFÁSICA GLONG 0.5 CV")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=HYPERLINK("https://www.leilaoonline.net/lote/detalhe/218709", "016")</f>
      </c>
      <c r="B24" s="4" t="s">
        <f>=HYPERLINK("https://www.leilaoonline.net/lote/detalhe/218709", "BOMBA DE PISCINA MONOFÁSICA GLONG 0.5 CV")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=HYPERLINK("https://www.leilaoonline.net/lote/detalhe/218710", "017")</f>
      </c>
      <c r="B25" s="4" t="s">
        <f>=HYPERLINK("https://www.leilaoonline.net/lote/detalhe/218710", "COMPRESSOR DOUAT MONOFÁSICO")</f>
      </c>
      <c r="C25" s="4" t="inlineStr">
        <is>
          <t>Não vendido</t>
        </is>
      </c>
      <c r="D25" s="4" t="inlineStr">
        <is>
          <t>2</t>
        </is>
      </c>
      <c r="E25" s="5" t="inlineStr">
        <is>
          <t>950,00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=HYPERLINK("https://www.leilaoonline.net/lote/detalhe/218711", "018")</f>
      </c>
      <c r="B26" s="4" t="s">
        <f>=HYPERLINK("https://www.leilaoonline.net/lote/detalhe/218711", "BOMBA D'ÁGUA MULTIESTÁGIO ")</f>
      </c>
      <c r="C26" s="4" t="inlineStr">
        <is>
          <t>Não vendido</t>
        </is>
      </c>
      <c r="D26" s="4" t="inlineStr">
        <is>
          <t>3</t>
        </is>
      </c>
      <c r="E26" s="5" t="inlineStr">
        <is>
          <t>1.200,00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=HYPERLINK("https://www.leilaoonline.net/lote/detalhe/218712", "019")</f>
      </c>
      <c r="B27" s="4" t="s">
        <f>=HYPERLINK("https://www.leilaoonline.net/lote/detalhe/218712", "BOMBA D'ÁGUA MULTIESTÁGIO 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700,00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=HYPERLINK("https://www.leilaoonline.net/lote/detalhe/218713", "020")</f>
      </c>
      <c r="B28" s="4" t="s">
        <f>=HYPERLINK("https://www.leilaoonline.net/lote/detalhe/218713", "BOMBA D'ÁGUA MULTIESTÁGIO 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700,00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=HYPERLINK("https://www.leilaoonline.net/lote/detalhe/218714", "021")</f>
      </c>
      <c r="B29" s="4" t="s">
        <f>=HYPERLINK("https://www.leilaoonline.net/lote/detalhe/218714", "MOTOR WEG 20HP; 4 POLOS; W22 PREMIUM")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=HYPERLINK("https://www.leilaoonline.net/lote/detalhe/218715", "022")</f>
      </c>
      <c r="B30" s="4" t="s">
        <f>=HYPERLINK("https://www.leilaoonline.net/lote/detalhe/218715", "MOTOR WEG 40HP; 4 POLOS; WMINING PREMIUM")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4.000,00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=HYPERLINK("https://www.leilaoonline.net/lote/detalhe/218716", "023")</f>
      </c>
      <c r="B31" s="4" t="s">
        <f>=HYPERLINK("https://www.leilaoonline.net/lote/detalhe/218716", "MOTOR WEG 10HP; 6 POLOS")</f>
      </c>
      <c r="C31" s="4" t="inlineStr">
        <is>
          <t>Não vendido</t>
        </is>
      </c>
      <c r="D31" s="4" t="inlineStr">
        <is>
          <t>2</t>
        </is>
      </c>
      <c r="E31" s="5" t="inlineStr">
        <is>
          <t>950,00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=HYPERLINK("https://www.leilaoonline.net/lote/detalhe/218717", "024")</f>
      </c>
      <c r="B32" s="4" t="s">
        <f>=HYPERLINK("https://www.leilaoonline.net/lote/detalhe/218717", "REATOR TRIFÁSICO")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700,00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=HYPERLINK("https://www.leilaoonline.net/lote/detalhe/218718", "025")</f>
      </c>
      <c r="B33" s="4" t="s">
        <f>=HYPERLINK("https://www.leilaoonline.net/lote/detalhe/218718", "COMPRESSOR 80 PÉS; 20 CV")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=HYPERLINK("https://www.leilaoonline.net/lote/detalhe/218719", "026")</f>
      </c>
      <c r="B34" s="4" t="s">
        <f>=HYPERLINK("https://www.leilaoonline.net/lote/detalhe/218719", "REATOR TRIFÁSICO")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=HYPERLINK("https://www.leilaoonline.net/lote/detalhe/218720", "027")</f>
      </c>
      <c r="B35" s="4" t="s">
        <f>=HYPERLINK("https://www.leilaoonline.net/lote/detalhe/218720", "MOTOR ELÉTRICO TRIFÁSICO GE 60 CV; 2 POLOS 220V/440V - C. 60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=HYPERLINK("https://www.leilaoonline.net/lote/detalhe/218721", "028")</f>
      </c>
      <c r="B36" s="4" t="s">
        <f>=HYPERLINK("https://www.leilaoonline.net/lote/detalhe/218721", "MOTOR ELÉTRICO TRIFÁSICO GE 60 CV; 2 POLOS 220V/440V - C. 61")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=HYPERLINK("https://www.leilaoonline.net/lote/detalhe/218722", "029")</f>
      </c>
      <c r="B37" s="4" t="s">
        <f>=HYPERLINK("https://www.leilaoonline.net/lote/detalhe/218722", "MOTOR ELÉTRICO TRIFÁSICO WEB W22 PLUS 60 CV; 2 POLOS 220V/380V/440V")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=HYPERLINK("https://www.leilaoonline.net/lote/detalhe/218723", "030")</f>
      </c>
      <c r="B38" s="4" t="s">
        <f>=HYPERLINK("https://www.leilaoonline.net/lote/detalhe/218723", "COMPRESSOR DE REFRIGERAÇÃO SABROE C-750 A SMC-6-180 - CÓD. 1452")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=HYPERLINK("https://www.leilaoonline.net/lote/detalhe/218724", "031")</f>
      </c>
      <c r="B39" s="4" t="s">
        <f>=HYPERLINK("https://www.leilaoonline.net/lote/detalhe/218724", "TORNO MECÂNICO SCHUTTE 600 X 3300 MM")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20.000,00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=HYPERLINK("https://www.leilaoonline.net/lote/detalhe/218725", "032")</f>
      </c>
      <c r="B40" s="4" t="s">
        <f>=HYPERLINK("https://www.leilaoonline.net/lote/detalhe/218725", "COMPRESSOR ATLAS COPCO GX7 220V/2002 - CÓD. 1393")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=HYPERLINK("https://www.leilaoonline.net/lote/detalhe/218726", "033")</f>
      </c>
      <c r="B41" s="4" t="s">
        <f>=HYPERLINK("https://www.leilaoonline.net/lote/detalhe/218726", "COMPRESSOR ATLAS COPCO GX5 380V/2003 - CÓD. 1361")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=HYPERLINK("https://www.leilaoonline.net/lote/detalhe/218727", "034")</f>
      </c>
      <c r="B42" s="4" t="s">
        <f>=HYPERLINK("https://www.leilaoonline.net/lote/detalhe/218727", "REATOR TRIFÁSICO")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700,00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=HYPERLINK("https://www.leilaoonline.net/lote/detalhe/217206", "051")</f>
      </c>
      <c r="B43" s="4" t="s">
        <f>=HYPERLINK("https://www.leilaoonline.net/lote/detalhe/217206", "TORNO REVOLVER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=HYPERLINK("https://www.leilaoonline.net/lote/detalhe/217207", "052")</f>
      </c>
      <c r="B44" s="4" t="s">
        <f>=HYPERLINK("https://www.leilaoonline.net/lote/detalhe/217207", "BANCO DE MADEIRA REFORÇADO PARA VESTIÁRIO 300CM X 30CM")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=HYPERLINK("https://www.leilaoonline.net/lote/detalhe/217208", "053")</f>
      </c>
      <c r="B45" s="4" t="s">
        <f>=HYPERLINK("https://www.leilaoonline.net/lote/detalhe/217208", "MASTRO PARA BANDEIRA 10M")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=HYPERLINK("https://www.leilaoonline.net/lote/detalhe/217209", "054")</f>
      </c>
      <c r="B46" s="4" t="s">
        <f>=HYPERLINK("https://www.leilaoonline.net/lote/detalhe/217209", "DESBOBINADOR COM INVERSOR DE FREQUÊNCIA 1200MM COMP X 1000MM DIAM")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=HYPERLINK("https://www.leilaoonline.net/lote/detalhe/217210", "055")</f>
      </c>
      <c r="B47" s="4" t="s">
        <f>=HYPERLINK("https://www.leilaoonline.net/lote/detalhe/217210", "QUEIMADOR DE COMBUSTÍVEL GLP PARA CALDEIRA TENGE")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=HYPERLINK("https://www.leilaoonline.net/lote/detalhe/217211", "056")</f>
      </c>
      <c r="B48" s="4" t="s">
        <f>=HYPERLINK("https://www.leilaoonline.net/lote/detalhe/217211", "TORNO AUTOMÁTICO")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=HYPERLINK("https://www.leilaoonline.net/lote/detalhe/217212", "058")</f>
      </c>
      <c r="B49" s="4" t="s">
        <f>=HYPERLINK("https://www.leilaoonline.net/lote/detalhe/217212", "CAIXA PARA PAINEL ELÉTRICO")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=HYPERLINK("https://www.leilaoonline.net/lote/detalhe/217213", "059")</f>
      </c>
      <c r="B50" s="4" t="s">
        <f>=HYPERLINK("https://www.leilaoonline.net/lote/detalhe/217213", "CAIXA PARA PAINEL ELÉTRICO")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=HYPERLINK("https://www.leilaoonline.net/lote/detalhe/217214", "060")</f>
      </c>
      <c r="B51" s="4" t="s">
        <f>=HYPERLINK("https://www.leilaoonline.net/lote/detalhe/217214", "TESOURA PARA CHAPAS MANUAL")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=HYPERLINK("https://www.leilaoonline.net/lote/detalhe/217215", "063")</f>
      </c>
      <c r="B52" s="4" t="s">
        <f>=HYPERLINK("https://www.leilaoonline.net/lote/detalhe/217215", "BOMBA VÁCUO AZO 7,5 CV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=HYPERLINK("https://www.leilaoonline.net/lote/detalhe/217216", "064")</f>
      </c>
      <c r="B53" s="4" t="s">
        <f>=HYPERLINK("https://www.leilaoonline.net/lote/detalhe/217216", "TALHA MANUAL 1 TON")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250,00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=HYPERLINK("https://www.leilaoonline.net/lote/detalhe/217217", "065")</f>
      </c>
      <c r="B54" s="4" t="s">
        <f>=HYPERLINK("https://www.leilaoonline.net/lote/detalhe/217217", "TERMOSOLDA 3900W")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=HYPERLINK("https://www.leilaoonline.net/lote/detalhe/217218", "066")</f>
      </c>
      <c r="B55" s="4" t="s">
        <f>=HYPERLINK("https://www.leilaoonline.net/lote/detalhe/217218", "NOBREAK")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=HYPERLINK("https://www.leilaoonline.net/lote/detalhe/217219", "070")</f>
      </c>
      <c r="B56" s="4" t="s">
        <f>=HYPERLINK("https://www.leilaoonline.net/lote/detalhe/217219", "LOTE COM 7 ARQUIVOS PARA ESCRITÓRIO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=HYPERLINK("https://www.leilaoonline.net/lote/detalhe/217220", "071")</f>
      </c>
      <c r="B57" s="4" t="s">
        <f>=HYPERLINK("https://www.leilaoonline.net/lote/detalhe/217220", "EXTRUSORA DE PLÁSTICO EGAN JOHN BROWN 90MM")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60.000,00</t>
        </is>
      </c>
      <c r="F57" s="4" t="inlineStr">
        <is>
          <t>1250.00</t>
        </is>
      </c>
    </row>
    <row collapsed="false" customFormat="false" customHeight="false" hidden="false" ht="12.1" outlineLevel="0" r="58">
      <c r="A58" s="5" t="s">
        <f>=HYPERLINK("https://www.leilaoonline.net/lote/detalhe/217221", "073")</f>
      </c>
      <c r="B58" s="4" t="s">
        <f>=HYPERLINK("https://www.leilaoonline.net/lote/detalhe/217221", "CENTRÍFUGA PARA MOLDE")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=HYPERLINK("https://www.leilaoonline.net/lote/detalhe/217222", "076")</f>
      </c>
      <c r="B59" s="4" t="s">
        <f>=HYPERLINK("https://www.leilaoonline.net/lote/detalhe/217222", "MOLDE EM ALUMÍNIO PARA ROTOMOLDAGEM")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=HYPERLINK("https://www.leilaoonline.net/lote/detalhe/217223", "077")</f>
      </c>
      <c r="B60" s="4" t="s">
        <f>=HYPERLINK("https://www.leilaoonline.net/lote/detalhe/217223", "FRISADEIRA AUTOMÁTICA")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2.500,00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=HYPERLINK("https://www.leilaoonline.net/lote/detalhe/217224", "078")</f>
      </c>
      <c r="B61" s="4" t="s">
        <f>=HYPERLINK("https://www.leilaoonline.net/lote/detalhe/217224", "FUNIL DESUMIDIFICADOR DE PLÁSTICO 200KG YANN BANG")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=HYPERLINK("https://www.leilaoonline.net/lote/detalhe/217225", "079")</f>
      </c>
      <c r="B62" s="4" t="s">
        <f>=HYPERLINK("https://www.leilaoonline.net/lote/detalhe/217225", "BRAÇO GIRATÓRIO APROX. 5 METROS")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=HYPERLINK("https://www.leilaoonline.net/lote/detalhe/217226", "080")</f>
      </c>
      <c r="B63" s="4" t="s">
        <f>=HYPERLINK("https://www.leilaoonline.net/lote/detalhe/217226", "BRAÇO GIRATÓRIO 4 METROS 360 GRAUS")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=HYPERLINK("https://www.leilaoonline.net/lote/detalhe/217227", "084")</f>
      </c>
      <c r="B64" s="4" t="s">
        <f>=HYPERLINK("https://www.leilaoonline.net/lote/detalhe/217227", "EXTRUSORA BORRACHA TRAFILA 120MM 20 CV BABBINI")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45.000,00</t>
        </is>
      </c>
      <c r="F64" s="4" t="inlineStr">
        <is>
          <t>1250.00</t>
        </is>
      </c>
    </row>
    <row collapsed="false" customFormat="false" customHeight="false" hidden="false" ht="12.1" outlineLevel="0" r="65">
      <c r="A65" s="5" t="s">
        <f>=HYPERLINK("https://www.leilaoonline.net/lote/detalhe/217228", "085")</f>
      </c>
      <c r="B65" s="4" t="s">
        <f>=HYPERLINK("https://www.leilaoonline.net/lote/detalhe/217228", "MÁQUINA DE SOLDA PONTO 8000W")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=HYPERLINK("https://www.leilaoonline.net/lote/detalhe/217229", "086")</f>
      </c>
      <c r="B66" s="4" t="s">
        <f>=HYPERLINK("https://www.leilaoonline.net/lote/detalhe/217229", "2 BOBINAS DE CABOS DE ALUMÍNIO SEM ALMA; SEM USO; 120MM² ALUMÍNIO/XLPE 0,6/1KV (APROX. 615 METROS DE CABO NO TOTAL)")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2.500,00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=HYPERLINK("https://www.leilaoonline.net/lote/detalhe/217230", "087")</f>
      </c>
      <c r="B67" s="4" t="s">
        <f>=HYPERLINK("https://www.leilaoonline.net/lote/detalhe/217230", "BOBINA DE CABO; SEM ALMA; SEM USO; 185MM² ALUMÍNIO/XLPE 0,6/1KV (APROX. 720 METROS DE CABO)")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=HYPERLINK("https://www.leilaoonline.net/lote/detalhe/217231", "090")</f>
      </c>
      <c r="B68" s="4" t="s">
        <f>=HYPERLINK("https://www.leilaoonline.net/lote/detalhe/217231", "BOBINA DE CABO; SEM ALMA; SEM USO; 185MM² ALUMÍNIO/XLPE 0,6/1KV (APROX. 1440 METROS DE CABO)")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15.000,00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=HYPERLINK("https://www.leilaoonline.net/lote/detalhe/217232", "092")</f>
      </c>
      <c r="B69" s="4" t="s">
        <f>=HYPERLINK("https://www.leilaoonline.net/lote/detalhe/217232", "MOTOR ELÉTRICO DE 250HP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=HYPERLINK("https://www.leilaoonline.net/lote/detalhe/217233", "093")</f>
      </c>
      <c r="B70" s="4" t="s">
        <f>=HYPERLINK("https://www.leilaoonline.net/lote/detalhe/217233", "BALANÇA WELMY 200KG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=HYPERLINK("https://www.leilaoonline.net/lote/detalhe/217234", "096")</f>
      </c>
      <c r="B71" s="4" t="s">
        <f>=HYPERLINK("https://www.leilaoonline.net/lote/detalhe/217234", "CARRINHO PARA MOTOR")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=HYPERLINK("https://www.leilaoonline.net/lote/detalhe/217235", "099")</f>
      </c>
      <c r="B72" s="4" t="s">
        <f>=HYPERLINK("https://www.leilaoonline.net/lote/detalhe/217235", "CARRETINHA COM CABINE PARA GERADOR COMPRESSOR")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=HYPERLINK("https://www.leilaoonline.net/lote/detalhe/217236", "100")</f>
      </c>
      <c r="B73" s="4" t="s">
        <f>=HYPERLINK("https://www.leilaoonline.net/lote/detalhe/217236", "PISTÃO HIDRÁULICO (160 x 20CM DIÂMETRO DO ÊMBOLO)")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=HYPERLINK("https://www.leilaoonline.net/lote/detalhe/217237", "101")</f>
      </c>
      <c r="B74" s="4" t="s">
        <f>=HYPERLINK("https://www.leilaoonline.net/lote/detalhe/217237", "MISTURADOR DE HÉLICE COM MOTOR DE 30 CV HP 1100 RPM")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1.500,00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=HYPERLINK("https://www.leilaoonline.net/lote/detalhe/217238", "103")</f>
      </c>
      <c r="B75" s="4" t="s">
        <f>=HYPERLINK("https://www.leilaoonline.net/lote/detalhe/217238", "TRANSFORMADOR INDIVIDUALIZADO 70KVA")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1.500,00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=HYPERLINK("https://www.leilaoonline.net/lote/detalhe/217239", "104")</f>
      </c>
      <c r="B76" s="4" t="s">
        <f>=HYPERLINK("https://www.leilaoonline.net/lote/detalhe/217239", "PRENSA HIDRÁULICA")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10.000,00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=HYPERLINK("https://www.leilaoonline.net/lote/detalhe/217240", "105")</f>
      </c>
      <c r="B77" s="4" t="s">
        <f>=HYPERLINK("https://www.leilaoonline.net/lote/detalhe/217240", "TORRE DE RESFRIAMENTO 110CM X 110CM X 220CM")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1.500,00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=HYPERLINK("https://www.leilaoonline.net/lote/detalhe/217241", "106")</f>
      </c>
      <c r="B78" s="4" t="s">
        <f>=HYPERLINK("https://www.leilaoonline.net/lote/detalhe/217241", "BALANÇA DIGITAL 5000KG; PLATAFORMA C/ GAVETA 200CM X 100CM / 360CM X 100CM")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3.500,00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=HYPERLINK("https://www.leilaoonline.net/lote/detalhe/217242", "108")</f>
      </c>
      <c r="B79" s="4" t="s">
        <f>=HYPERLINK("https://www.leilaoonline.net/lote/detalhe/217242", "EXTRUSORA BORRACHA")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7.000,00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=HYPERLINK("https://www.leilaoonline.net/lote/detalhe/217243", "110")</f>
      </c>
      <c r="B80" s="4" t="s">
        <f>=HYPERLINK("https://www.leilaoonline.net/lote/detalhe/217243", "PRENSA EXCÊNTRICA 25 TON")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2.500,00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=HYPERLINK("https://www.leilaoonline.net/lote/detalhe/217244", "111")</f>
      </c>
      <c r="B81" s="4" t="s">
        <f>=HYPERLINK("https://www.leilaoonline.net/lote/detalhe/217244", "BATERIAS TRACIONÁRIAS PARA EMPILHADEIRA ELÉTRICA 48 V")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4.500,00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=HYPERLINK("https://www.leilaoonline.net/lote/detalhe/217245", "112")</f>
      </c>
      <c r="B82" s="4" t="s">
        <f>=HYPERLINK("https://www.leilaoonline.net/lote/detalhe/217245", "BATERIAS TRACIONÁRIAS PARA EMPILHADEIRA ELÉTRICA 24 V")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=HYPERLINK("https://www.leilaoonline.net/lote/detalhe/217246", "113")</f>
      </c>
      <c r="B83" s="4" t="s">
        <f>=HYPERLINK("https://www.leilaoonline.net/lote/detalhe/217246", "CONCHA CLAMSHELL; CAPACIDADE APROXIMADA DE 0.5 M3")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1.000,00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=HYPERLINK("https://www.leilaoonline.net/lote/detalhe/217247", "114")</f>
      </c>
      <c r="B84" s="4" t="s">
        <f>=HYPERLINK("https://www.leilaoonline.net/lote/detalhe/217247", "ARMÁRIO PARA FERRAMENTAS (PESO: APROX. 200KG/PRIMEIRA FOTO CORRESPONDE AO LOTE, OUTRAS FOTOS SÃO ILUSTRATIVAS, DE UM MODELO IDÊNTICO)")</f>
      </c>
      <c r="C84" s="4" t="inlineStr">
        <is>
          <t>Não vendido</t>
        </is>
      </c>
      <c r="D84" s="4" t="inlineStr">
        <is>
          <t>2</t>
        </is>
      </c>
      <c r="E84" s="5" t="inlineStr">
        <is>
          <t>500,00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=HYPERLINK("https://www.leilaoonline.net/lote/detalhe/217248", "115")</f>
      </c>
      <c r="B85" s="4" t="s">
        <f>=HYPERLINK("https://www.leilaoonline.net/lote/detalhe/217248", "ARMÁRIO PARA FERRAMENTAS (PESO: APROX. 200KG/PRIMEIRA FOTO CORRESPONDE AO LOTE, OUTRAS FOTOS SÃO ILUSTRATIVAS, DE UM MODELO IDÊNTICO)")</f>
      </c>
      <c r="C85" s="4" t="inlineStr">
        <is>
          <t>Não vendido</t>
        </is>
      </c>
      <c r="D85" s="4" t="inlineStr">
        <is>
          <t>2</t>
        </is>
      </c>
      <c r="E85" s="5" t="inlineStr">
        <is>
          <t>500,00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=HYPERLINK("https://www.leilaoonline.net/lote/detalhe/217249", "116")</f>
      </c>
      <c r="B86" s="4" t="s">
        <f>=HYPERLINK("https://www.leilaoonline.net/lote/detalhe/217249", "ARMÁRIO PARA FERRAMENTAS (PESO: APROX. 200KG/PRIMEIRA FOTO CORRESPONDE AO LOTE, OUTRAS FOTOS SÃO ILUSTRATIVAS, DE UM MODELO IDÊNTICO)")</f>
      </c>
      <c r="C86" s="4" t="inlineStr">
        <is>
          <t>Não vendido</t>
        </is>
      </c>
      <c r="D86" s="4" t="inlineStr">
        <is>
          <t>2</t>
        </is>
      </c>
      <c r="E86" s="5" t="inlineStr">
        <is>
          <t>500,00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=HYPERLINK("https://www.leilaoonline.net/lote/detalhe/217250", "117")</f>
      </c>
      <c r="B87" s="4" t="s">
        <f>=HYPERLINK("https://www.leilaoonline.net/lote/detalhe/217250", "ARMÁRIO PARA FERRAMENTAS (PESO: APROX. 200KG/PRIMEIRA FOTO CORRESPONDE AO LOTE, OUTRAS FOTOS SÃO ILUSTRATIVAS, DE UM MODELO IDÊNTICO)")</f>
      </c>
      <c r="C87" s="4" t="inlineStr">
        <is>
          <t>Não vendido</t>
        </is>
      </c>
      <c r="D87" s="4" t="inlineStr">
        <is>
          <t>2</t>
        </is>
      </c>
      <c r="E87" s="5" t="inlineStr">
        <is>
          <t>500,00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=HYPERLINK("https://www.leilaoonline.net/lote/detalhe/217251", "118")</f>
      </c>
      <c r="B88" s="4" t="s">
        <f>=HYPERLINK("https://www.leilaoonline.net/lote/detalhe/217251", "ARMÁRIO PARA FERRAMENTAS (PESO: APROX. 200KG/PRIMEIRA FOTO CORRESPONDE AO LOTE, OUTRAS FOTOS SÃO ILUSTRATIVAS, DE UM MODELO IDÊNTICO)")</f>
      </c>
      <c r="C88" s="4" t="inlineStr">
        <is>
          <t>Não vendido</t>
        </is>
      </c>
      <c r="D88" s="4" t="inlineStr">
        <is>
          <t>2</t>
        </is>
      </c>
      <c r="E88" s="5" t="inlineStr">
        <is>
          <t>500,00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=HYPERLINK("https://www.leilaoonline.net/lote/detalhe/217252", "119")</f>
      </c>
      <c r="B89" s="4" t="s">
        <f>=HYPERLINK("https://www.leilaoonline.net/lote/detalhe/217252", "MISTURADOR ALIMENTÍCIO EM AÇO INÓX FERMENTO")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4.000,00</t>
        </is>
      </c>
      <c r="F89" s="4" t="inlineStr">
        <is>
          <t>500.00</t>
        </is>
      </c>
    </row>
    <row collapsed="false" customFormat="false" customHeight="false" hidden="false" ht="12.1" outlineLevel="0" r="90">
      <c r="A90" s="5" t="s">
        <f>=HYPERLINK("https://www.leilaoonline.net/lote/detalhe/217253", "120")</f>
      </c>
      <c r="B90" s="4" t="s">
        <f>=HYPERLINK("https://www.leilaoonline.net/lote/detalhe/217253", "TORNO JOINVILLE TM-175 360 X 1000 MM")</f>
      </c>
      <c r="C90" s="4" t="inlineStr">
        <is>
          <t>Não vendido</t>
        </is>
      </c>
      <c r="D90" s="4" t="inlineStr">
        <is>
          <t>4</t>
        </is>
      </c>
      <c r="E90" s="5" t="inlineStr">
        <is>
          <t>8.000,00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=HYPERLINK("https://www.leilaoonline.net/lote/detalhe/217254", "121")</f>
      </c>
      <c r="B91" s="4" t="s">
        <f>=HYPERLINK("https://www.leilaoonline.net/lote/detalhe/217254", "REDUTOR ZPME 1:26")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=HYPERLINK("https://www.leilaoonline.net/lote/detalhe/217255", "122")</f>
      </c>
      <c r="B92" s="4" t="s">
        <f>=HYPERLINK("https://www.leilaoonline.net/lote/detalhe/217255", "RACK FECHADO SERVIDOR")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1.000,00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=HYPERLINK("https://www.leilaoonline.net/lote/detalhe/217256", "124")</f>
      </c>
      <c r="B93" s="4" t="s">
        <f>=HYPERLINK("https://www.leilaoonline.net/lote/detalhe/217256", "CATRACA TORNIQUETE")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1.000,00</t>
        </is>
      </c>
      <c r="F93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2026-03-26T08:39:54.00Z</dcterms:created>
  <dc:creator>Tellks Tecnologia</dc:creator>
  <cp:revision>0</cp:revision>
</cp:coreProperties>
</file>