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=HYPERLINK("https://www.leilaoonline.net/lote/detalhe/217352", "002")</f>
      </c>
      <c r="B11" s="4" t="s">
        <f>=HYPERLINK("https://www.leilaoonline.net/lote/detalhe/217352", " ROLAMENTOS DIVERSOS, SKF 23028 CC/W33, SNK NU412WC3, SNK 6330 C3, FAG, TIMKE, NACHI, KOYO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22.500,00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=HYPERLINK("https://www.leilaoonline.net/lote/detalhe/217343", "004")</f>
      </c>
      <c r="B12" s="4" t="s">
        <f>=HYPERLINK("https://www.leilaoonline.net/lote/detalhe/217343", " VÁLVULA 14" REFORMADA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=HYPERLINK("https://www.leilaoonline.net/lote/detalhe/217342", "005")</f>
      </c>
      <c r="B13" s="4" t="s">
        <f>=HYPERLINK("https://www.leilaoonline.net/lote/detalhe/217342", " VÁLVULA 30"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=HYPERLINK("https://www.leilaoonline.net/lote/detalhe/217277", "007")</f>
      </c>
      <c r="B14" s="4" t="s">
        <f>=HYPERLINK("https://www.leilaoonline.net/lote/detalhe/217277", "[ LANCE POR KG ] TUBO CALANDRADO SEM USO 20" PARADE 3MM - APROX. 2190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=HYPERLINK("https://www.leilaoonline.net/lote/detalhe/217273", "008")</f>
      </c>
      <c r="B15" s="4" t="s">
        <f>=HYPERLINK("https://www.leilaoonline.net/lote/detalhe/217273", " [ LANCE POR KG ] TUBO CALANDRADO SEM USO 20" PARADE 5MM - APROX. 1400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3,50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=HYPERLINK("https://www.leilaoonline.net/lote/detalhe/217341", "009")</f>
      </c>
      <c r="B16" s="4" t="s">
        <f>=HYPERLINK("https://www.leilaoonline.net/lote/detalhe/217341", "[ LANCE POR KG ] TUBO CALANDRADO SEM USO 20" PARADE 3MM - APROX. 2190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3,50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=HYPERLINK("https://www.leilaoonline.net/lote/detalhe/217350", "010")</f>
      </c>
      <c r="B17" s="4" t="s">
        <f>=HYPERLINK("https://www.leilaoonline.net/lote/detalhe/217350", "ELETROIMÃ ITALINDUSTRIA 82"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=HYPERLINK("https://www.leilaoonline.net/lote/detalhe/217354", "011")</f>
      </c>
      <c r="B18" s="4" t="s">
        <f>=HYPERLINK("https://www.leilaoonline.net/lote/detalhe/217354", " GARRA HIDRAULICA MOTOCANA 30CV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=HYPERLINK("https://www.leilaoonline.net/lote/detalhe/217349", "012")</f>
      </c>
      <c r="B19" s="4" t="s">
        <f>=HYPERLINK("https://www.leilaoonline.net/lote/detalhe/217349", " GARRA HIDRAULICA MOTOCANA 30CV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=HYPERLINK("https://www.leilaoonline.net/lote/detalhe/217353", "013")</f>
      </c>
      <c r="B20" s="4" t="s">
        <f>=HYPERLINK("https://www.leilaoonline.net/lote/detalhe/217353", " FILTRO PRENSA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32.500,00</t>
        </is>
      </c>
      <c r="F20" s="4" t="inlineStr">
        <is>
          <t>650.00</t>
        </is>
      </c>
    </row>
    <row collapsed="false" customFormat="false" customHeight="false" hidden="false" ht="12.1" outlineLevel="0" r="21">
      <c r="A21" s="5" t="s">
        <f>=HYPERLINK("https://www.leilaoonline.net/lote/detalhe/217358", "014")</f>
      </c>
      <c r="B21" s="4" t="s">
        <f>=HYPERLINK("https://www.leilaoonline.net/lote/detalhe/217358", "PONTE ROLANTE COM 20 METROS DE COMPRIMENTO E CAPACIDADE DE CARGA PARA 20 TONELADAS (EM EXCELENTE ESTADO) - VENDA NO ESTADO CONFORME LOTE EXPOSTO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=HYPERLINK("https://www.leilaoonline.net/lote/detalhe/217261", "015")</f>
      </c>
      <c r="B22" s="4" t="s">
        <f>=HYPERLINK("https://www.leilaoonline.net/lote/detalhe/217261", " [ LANCE POR KG ] PERFIL U OMEGA SEM USO 16" PAREDE 9,5MM - APROX. 960 KG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=HYPERLINK("https://www.leilaoonline.net/lote/detalhe/217262", "016")</f>
      </c>
      <c r="B23" s="4" t="s">
        <f>=HYPERLINK("https://www.leilaoonline.net/lote/detalhe/217262", "[ LANCE POR KG ] PÉ DIREITO TUBOLAR 6" X 4900MM 4 UNIDADES - APROX. 865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=HYPERLINK("https://www.leilaoonline.net/lote/detalhe/217355", "017")</f>
      </c>
      <c r="B24" s="4" t="s">
        <f>=HYPERLINK("https://www.leilaoonline.net/lote/detalhe/217355", "GUINCHO HILO DE APROX. 12,40 METROS DE ALTURA COM UMA BASE DE 3,40 METROS DE ALTURA P/ DESCARGA DE CAMINHÃO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=HYPERLINK("https://www.leilaoonline.net/lote/detalhe/217356", "018")</f>
      </c>
      <c r="B25" s="4" t="s">
        <f>=HYPERLINK("https://www.leilaoonline.net/lote/detalhe/217356", "GUINCHO HILO DE 13,4 METROS DE ALTURA P/ DESCARGA DE CAMINHÃO - VENDA NO ESTADO CONFORME LOTE EXPOSTO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=HYPERLINK("https://www.leilaoonline.net/lote/detalhe/217357", "019")</f>
      </c>
      <c r="B26" s="4" t="s">
        <f>=HYPERLINK("https://www.leilaoonline.net/lote/detalhe/217357", "GUINCHO HILO DE 12,8 METROS DE ALTURA P/ DESCARGA DE CAMINHÃO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=HYPERLINK("https://www.leilaoonline.net/lote/detalhe/217265", "022")</f>
      </c>
      <c r="B27" s="4" t="s">
        <f>=HYPERLINK("https://www.leilaoonline.net/lote/detalhe/217265", " CONJUNTO DE CONVERSOR OSCILANTE DE TORQUE PARA MOENDA 42" X 78", COMPLETO, LADO ACIONAMENTO, LADO ACIONADO E O DISPOSITIVO DE LIGAÇÃO CENTRAL, MARCA ACIP, USADO.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=HYPERLINK("https://www.leilaoonline.net/lote/detalhe/217272", "027")</f>
      </c>
      <c r="B28" s="4" t="s">
        <f>=HYPERLINK("https://www.leilaoonline.net/lote/detalhe/217272", " [ LANCE POR KG ] TUBO 1/2"A 6"- APROX. 4000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=HYPERLINK("https://www.leilaoonline.net/lote/detalhe/217274", "030")</f>
      </c>
      <c r="B29" s="4" t="s">
        <f>=HYPERLINK("https://www.leilaoonline.net/lote/detalhe/217274", " [ LANCE POR KG ] APROX. 5000 KG DE PISO TIPO SELMEC APROX. 110M²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=HYPERLINK("https://www.leilaoonline.net/lote/detalhe/217282", "031")</f>
      </c>
      <c r="B30" s="4" t="s">
        <f>=HYPERLINK("https://www.leilaoonline.net/lote/detalhe/217282", " [ LANCE POR KG ] CHAPA XADREZ DE 3/16" E 1/4" COM TAMANHOS DIFERENTES - APROX. 8000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3,50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=HYPERLINK("https://www.leilaoonline.net/lote/detalhe/217344", "032")</f>
      </c>
      <c r="B31" s="4" t="s">
        <f>=HYPERLINK("https://www.leilaoonline.net/lote/detalhe/217344", " 1 VÁLVULA DE SEGURANÇA 8"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=HYPERLINK("https://www.leilaoonline.net/lote/detalhe/217346", "033")</f>
      </c>
      <c r="B32" s="4" t="s">
        <f>=HYPERLINK("https://www.leilaoonline.net/lote/detalhe/217346", " 1 VÁLVULA DE SEGURANÇA 8"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=HYPERLINK("https://www.leilaoonline.net/lote/detalhe/217347", "034")</f>
      </c>
      <c r="B33" s="4" t="s">
        <f>=HYPERLINK("https://www.leilaoonline.net/lote/detalhe/217347", " 1 VÁLVULA DE SEGURANÇA 8"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=HYPERLINK("https://www.leilaoonline.net/lote/detalhe/217345", "035")</f>
      </c>
      <c r="B34" s="4" t="s">
        <f>=HYPERLINK("https://www.leilaoonline.net/lote/detalhe/217345", " 1 VÁLVULA DE SEGURANÇA 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=HYPERLINK("https://www.leilaoonline.net/lote/detalhe/217348", "036")</f>
      </c>
      <c r="B35" s="4" t="s">
        <f>=HYPERLINK("https://www.leilaoonline.net/lote/detalhe/217348", " 1 VÁLVULA DE SEGURANÇA 8"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=HYPERLINK("https://www.leilaoonline.net/lote/detalhe/217351", "037")</f>
      </c>
      <c r="B36" s="4" t="s">
        <f>=HYPERLINK("https://www.leilaoonline.net/lote/detalhe/217351", " 2 VÁLVULA DE SEGURANÇA 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=HYPERLINK("https://www.leilaoonline.net/lote/detalhe/217269", "038")</f>
      </c>
      <c r="B37" s="4" t="s">
        <f>=HYPERLINK("https://www.leilaoonline.net/lote/detalhe/217269", " [ LANCE POR KG ] TUBOS CALANDRADOS DE 10" A 40" - APROX. 6000 KG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4,00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=HYPERLINK("https://www.leilaoonline.net/lote/detalhe/217267", "040")</f>
      </c>
      <c r="B38" s="4" t="s">
        <f>=HYPERLINK("https://www.leilaoonline.net/lote/detalhe/217267", " [ LANCE POR KG ] TUBO DE 16" A 24" - APROX. 3000 KG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=HYPERLINK("https://www.leilaoonline.net/lote/detalhe/217263", "053")</f>
      </c>
      <c r="B39" s="4" t="s">
        <f>=HYPERLINK("https://www.leilaoonline.net/lote/detalhe/217263", " PRÉ AQUECEDOR DE 150 -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=HYPERLINK("https://www.leilaoonline.net/lote/detalhe/217268", "054")</f>
      </c>
      <c r="B40" s="4" t="s">
        <f>=HYPERLINK("https://www.leilaoonline.net/lote/detalhe/217268", " PRÉ AQUECEDOR DE 150-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=HYPERLINK("https://www.leilaoonline.net/lote/detalhe/217285", "057")</f>
      </c>
      <c r="B41" s="4" t="s">
        <f>=HYPERLINK("https://www.leilaoonline.net/lote/detalhe/217285", " [ LANCE POR KG ] VIGA I 22" - 5 UNIDADES 4,4M CADA - TOTAL APROX. 2200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=HYPERLINK("https://www.leilaoonline.net/lote/detalhe/217284", "060")</f>
      </c>
      <c r="B42" s="4" t="s">
        <f>=HYPERLINK("https://www.leilaoonline.net/lote/detalhe/217284", "BARRACÃO (PÉ DIREITO COM 12 UNIDADES DE VIGA H 350 X 350 COM 16,9M ALTURA, TESOURA COM 6 UNIDADES DE VIGA U 6" COM 12,4M E TESOURA COM 6 UNIDADES DE VIGA U 6" COM 6,5M)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=HYPERLINK("https://www.leilaoonline.net/lote/detalhe/217281", "063")</f>
      </c>
      <c r="B43" s="4" t="s">
        <f>=HYPERLINK("https://www.leilaoonline.net/lote/detalhe/217281", "ELETROIMÃ 58"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=HYPERLINK("https://www.leilaoonline.net/lote/detalhe/217279", "064")</f>
      </c>
      <c r="B44" s="4" t="s">
        <f>=HYPERLINK("https://www.leilaoonline.net/lote/detalhe/217279", " FABRICA PARA ENVASE DE ALCOOL EM GEL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=HYPERLINK("https://www.leilaoonline.net/lote/detalhe/217270", "080")</f>
      </c>
      <c r="B45" s="4" t="s">
        <f>=HYPERLINK("https://www.leilaoonline.net/lote/detalhe/217270", " VALVULA GAVETA 14" USADA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=HYPERLINK("https://www.leilaoonline.net/lote/detalhe/217266", "081")</f>
      </c>
      <c r="B46" s="4" t="s">
        <f>=HYPERLINK("https://www.leilaoonline.net/lote/detalhe/217266", " VALVULA GAVETA 14" USADA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=HYPERLINK("https://www.leilaoonline.net/lote/detalhe/217264", "091")</f>
      </c>
      <c r="B47" s="4" t="s">
        <f>=HYPERLINK("https://www.leilaoonline.net/lote/detalhe/217264", " 5 UNIDADES DE CAIXAS COM 10 CONJUNTOS DE MANGUEIRA FLEXIVEL DE 1,5M PARA SPRINKLER (50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=HYPERLINK("https://www.leilaoonline.net/lote/detalhe/217283", "092")</f>
      </c>
      <c r="B48" s="4" t="s">
        <f>=HYPERLINK("https://www.leilaoonline.net/lote/detalhe/217283", " 5 UNIDADES DE CAIXAS COM 10 CONJUNTOS DE MANGUEIRA FLEXIVEL DE 1,5M PARA SPRINKLER (50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=HYPERLINK("https://www.leilaoonline.net/lote/detalhe/217278", "093")</f>
      </c>
      <c r="B49" s="4" t="s">
        <f>=HYPERLINK("https://www.leilaoonline.net/lote/detalhe/217278", " 5 UNIDADES DE CAIXAS COM 10 CONJUNTOS DE MANGUEIRA FLEXIVEL DE 1,5M PARA SPRINKLER (50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=HYPERLINK("https://www.leilaoonline.net/lote/detalhe/217275", "094")</f>
      </c>
      <c r="B50" s="4" t="s">
        <f>=HYPERLINK("https://www.leilaoonline.net/lote/detalhe/217275",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=HYPERLINK("https://www.leilaoonline.net/lote/detalhe/217276", "095")</f>
      </c>
      <c r="B51" s="4" t="s">
        <f>=HYPERLINK("https://www.leilaoonline.net/lote/detalhe/217276", "20 UNIDADES DE CAIXAS COM 10 CONJUNTOS DE MANGUEIRA FLEXIVEL DE 1,5M PARA SPRINKLER (200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=HYPERLINK("https://www.leilaoonline.net/lote/detalhe/217271", "099")</f>
      </c>
      <c r="B52" s="4" t="s">
        <f>=HYPERLINK("https://www.leilaoonline.net/lote/detalhe/217271", " 50 UNIDADES DE CAIXAS COM 10 CONJUNTOS DE MANGUEIRA FLEXIVEL DE 1,5M PARA SPRINKLER (Aprox. 500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=HYPERLINK("https://www.leilaoonline.net/lote/detalhe/217280", "109")</f>
      </c>
      <c r="B53" s="4" t="s">
        <f>=HYPERLINK("https://www.leilaoonline.net/lote/detalhe/217280", "1 UNIDADE DE CAIXA COM 10 CONJUNTOS DE MANGUEIRA FLEXIVEL DE 1,5M PARA SPRINKLER (20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=HYPERLINK("https://www.leilaoonline.net/lote/detalhe/217287", "115")</f>
      </c>
      <c r="B54" s="4" t="s">
        <f>=HYPERLINK("https://www.leilaoonline.net/lote/detalhe/217287", "[ LANCE POR KG ] LOTE COM APROXIMADAMENTE 20 TESOURAS COM 15M DE COMPRIMENTO - TESOURAS COM ALTURA ENTRE 1,41M E 2,47M - APROXIMADAMENTE 9.900KG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6,00</t>
        </is>
      </c>
      <c r="F54" s="4" t="inlineStr">
        <is>
          <t>0.20</t>
        </is>
      </c>
    </row>
    <row collapsed="false" customFormat="false" customHeight="false" hidden="false" ht="12.1" outlineLevel="0" r="55">
      <c r="A55" s="5" t="s">
        <f>=HYPERLINK("https://www.leilaoonline.net/lote/detalhe/217286", "116")</f>
      </c>
      <c r="B55" s="4" t="s">
        <f>=HYPERLINK("https://www.leilaoonline.net/lote/detalhe/217286", "[ LANCE POR KG ] LOTE COM APROXIMADAMENTE 20 TESOURAS COM 15M DE COMPRIMENTO - TESOURAS COM ALTURA ENTRE 1,41M E 2,47M - APROXIMADAMENTE 9.900KG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6,00</t>
        </is>
      </c>
      <c r="F55" s="4" t="inlineStr">
        <is>
          <t>0.20</t>
        </is>
      </c>
    </row>
    <row collapsed="false" customFormat="false" customHeight="false" hidden="false" ht="12.1" outlineLevel="0" r="56">
      <c r="A56" s="5" t="s">
        <f>=HYPERLINK("https://www.leilaoonline.net/lote/detalhe/217290", "126")</f>
      </c>
      <c r="B56" s="4" t="s">
        <f>=HYPERLINK("https://www.leilaoonline.net/lote/detalhe/217290", " 8 VALVULAS DUPLAS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=HYPERLINK("https://www.leilaoonline.net/lote/detalhe/217291", "127")</f>
      </c>
      <c r="B57" s="4" t="s">
        <f>=HYPERLINK("https://www.leilaoonline.net/lote/detalhe/217291", " 15 ENGRENAGENS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10000.00</t>
        </is>
      </c>
    </row>
    <row collapsed="false" customFormat="false" customHeight="false" hidden="false" ht="12.1" outlineLevel="0" r="58">
      <c r="A58" s="5" t="s">
        <f>=HYPERLINK("https://www.leilaoonline.net/lote/detalhe/217288", "128")</f>
      </c>
      <c r="B58" s="4" t="s">
        <f>=HYPERLINK("https://www.leilaoonline.net/lote/detalhe/217288", " 4 FREIOS PONTE ROLANTE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=HYPERLINK("https://www.leilaoonline.net/lote/detalhe/217289", "129")</f>
      </c>
      <c r="B59" s="4" t="s">
        <f>=HYPERLINK("https://www.leilaoonline.net/lote/detalhe/217289", "[ LANCE POR KG ] TARUGOS (EIXOS) DE 175MM Ø À 310MM Ø - APROX. 23.000 KG - DIFERENTES COMPRIMENTOS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5,00</t>
        </is>
      </c>
      <c r="F59" s="4" t="inlineStr">
        <is>
          <t>0.20</t>
        </is>
      </c>
    </row>
    <row collapsed="false" customFormat="false" customHeight="false" hidden="false" ht="12.1" outlineLevel="0" r="60">
      <c r="A60" s="5" t="s">
        <f>=HYPERLINK("https://www.leilaoonline.net/lote/detalhe/217292", "131")</f>
      </c>
      <c r="B60" s="4" t="s">
        <f>=HYPERLINK("https://www.leilaoonline.net/lote/detalhe/217292", " [ LANCE POR KG ] 16 TESOURAS COM 10M COMPRIMENTO 0,55M DE LARGURA COM VIGA DE 6" - APROXIMADAMENTE 6496 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6,00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=HYPERLINK("https://www.leilaoonline.net/lote/detalhe/217293", "132")</f>
      </c>
      <c r="B61" s="4" t="s">
        <f>=HYPERLINK("https://www.leilaoonline.net/lote/detalhe/217293", " [ LANCE POR KG ] 22 TESOURAS COM 3,53 M COMPRIMENTO 1M DE LARGURA COM VIGA DE 8" - APROXIMADAMENTE 5852 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=HYPERLINK("https://www.leilaoonline.net/lote/detalhe/217294", "134")</f>
      </c>
      <c r="B62" s="4" t="s">
        <f>=HYPERLINK("https://www.leilaoonline.net/lote/detalhe/217294", "GUINCHO HILO PARA 35 TONELADAS DE 15,8 METROS DE ALTURA P/ DESCARGA DE CAMINHÃO 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=HYPERLINK("https://www.leilaoonline.net/lote/detalhe/217295", "137")</f>
      </c>
      <c r="B63" s="4" t="s">
        <f>=HYPERLINK("https://www.leilaoonline.net/lote/detalhe/217295", " [ LANCE POR KG ] 4 VIGAS I 12" X 11M - APROXIMADAMENTE 2816 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3,50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=HYPERLINK("https://www.leilaoonline.net/lote/detalhe/217310", "141")</f>
      </c>
      <c r="B64" s="4" t="s">
        <f>=HYPERLINK("https://www.leilaoonline.net/lote/detalhe/217310", " 1 CONJUNTO DE CENTRIFUGA DE AÇUCAR PARA 350KG COM MOTOR MAUSA MODELO: MV 108 PARA ATÉ 700KG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=HYPERLINK("https://www.leilaoonline.net/lote/detalhe/217304", "142")</f>
      </c>
      <c r="B65" s="4" t="s">
        <f>=HYPERLINK("https://www.leilaoonline.net/lote/detalhe/217304", " 1 CONJUNTO DE CENTRIFUGA DE AÇUCAR PARA 350KG COM MOTOR MAUSA MODELO: MV 108 PARA ATÉ 700KG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=HYPERLINK("https://www.leilaoonline.net/lote/detalhe/217300", "143")</f>
      </c>
      <c r="B66" s="4" t="s">
        <f>=HYPERLINK("https://www.leilaoonline.net/lote/detalhe/217300", " 1 CONJUNTO DE CENTRIFUGA DE AÇUCAR PARA 350KG COM MOTOR MAUSA MODELO: MV 108 PARA ATÉ 700KG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=HYPERLINK("https://www.leilaoonline.net/lote/detalhe/217301", "144")</f>
      </c>
      <c r="B67" s="4" t="s">
        <f>=HYPERLINK("https://www.leilaoonline.net/lote/detalhe/217301", " 1 CONJUNTO DE CENTRIFUGA DE AÇUCAR PARA 350KG COM MOTOR MAUSA MODELO: MV 108 PARA ATÉ 700KG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=HYPERLINK("https://www.leilaoonline.net/lote/detalhe/217299", "145")</f>
      </c>
      <c r="B68" s="4" t="s">
        <f>=HYPERLINK("https://www.leilaoonline.net/lote/detalhe/217299", " 1 CONJUNTO DE CENTRIFUGA DE AÇUCAR PARA 350KG COM MOTOR MAUSA MODELO: MV 108 PARA ATÉ 700KG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=HYPERLINK("https://www.leilaoonline.net/lote/detalhe/217311", "146")</f>
      </c>
      <c r="B69" s="4" t="s">
        <f>=HYPERLINK("https://www.leilaoonline.net/lote/detalhe/217311", " 1 CONJUNTO DE CENTRIFUGA DE AÇUCAR PARA 350KG COM MOTOR MAUSA MODELO: MV 108 PARA ATÉ 700KG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=HYPERLINK("https://www.leilaoonline.net/lote/detalhe/217296", "147")</f>
      </c>
      <c r="B70" s="4" t="s">
        <f>=HYPERLINK("https://www.leilaoonline.net/lote/detalhe/217296", " 1 MOTOR MAUSA PARA CENTRIFUGA MODELO MV 108 PARA ATÉ 700KG")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=HYPERLINK("https://www.leilaoonline.net/lote/detalhe/217305", "148")</f>
      </c>
      <c r="B71" s="4" t="s">
        <f>=HYPERLINK("https://www.leilaoonline.net/lote/detalhe/217305", " 1 PAINEL PARA CENTRIFUGA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=HYPERLINK("https://www.leilaoonline.net/lote/detalhe/217314", "149")</f>
      </c>
      <c r="B72" s="4" t="s">
        <f>=HYPERLINK("https://www.leilaoonline.net/lote/detalhe/217314", " 1 PAINEL PARA CENTRIFUGA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=HYPERLINK("https://www.leilaoonline.net/lote/detalhe/217298", "150")</f>
      </c>
      <c r="B73" s="4" t="s">
        <f>=HYPERLINK("https://www.leilaoonline.net/lote/detalhe/217298", " 1 PAINEL PARA CENTRIFUGA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=HYPERLINK("https://www.leilaoonline.net/lote/detalhe/217308", "154")</f>
      </c>
      <c r="B74" s="4" t="s">
        <f>=HYPERLINK("https://www.leilaoonline.net/lote/detalhe/217308", " VALVULA GAVETA 12" USADA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=HYPERLINK("https://www.leilaoonline.net/lote/detalhe/217302", "155")</f>
      </c>
      <c r="B75" s="4" t="s">
        <f>=HYPERLINK("https://www.leilaoonline.net/lote/detalhe/217302", "1 PORQUINHO TINKÃO 8 X 43 (DIFERENCIAL DE CAMINHÃO)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=HYPERLINK("https://www.leilaoonline.net/lote/detalhe/217312", "156")</f>
      </c>
      <c r="B76" s="4" t="s">
        <f>=HYPERLINK("https://www.leilaoonline.net/lote/detalhe/217312", " 2 VALVULAS ESFERA INOX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=HYPERLINK("https://www.leilaoonline.net/lote/detalhe/217303", "157")</f>
      </c>
      <c r="B77" s="4" t="s">
        <f>=HYPERLINK("https://www.leilaoonline.net/lote/detalhe/217303", " 2 VALVULAS ESFERA INOX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=HYPERLINK("https://www.leilaoonline.net/lote/detalhe/217313", "158")</f>
      </c>
      <c r="B78" s="4" t="s">
        <f>=HYPERLINK("https://www.leilaoonline.net/lote/detalhe/217313", " 6 VALVULAS ESFERA INOX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=HYPERLINK("https://www.leilaoonline.net/lote/detalhe/217315", "161")</f>
      </c>
      <c r="B79" s="4" t="s">
        <f>=HYPERLINK("https://www.leilaoonline.net/lote/detalhe/217315", "10 VALVULAS ESFERA INOX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=HYPERLINK("https://www.leilaoonline.net/lote/detalhe/217297", "166")</f>
      </c>
      <c r="B80" s="4" t="s">
        <f>=HYPERLINK("https://www.leilaoonline.net/lote/detalhe/217297", " 1 VALVULA GAVETA 4"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=HYPERLINK("https://www.leilaoonline.net/lote/detalhe/217309", "167")</f>
      </c>
      <c r="B81" s="4" t="s">
        <f>=HYPERLINK("https://www.leilaoonline.net/lote/detalhe/217309", " 1 VALVULA GAVETA 4"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=HYPERLINK("https://www.leilaoonline.net/lote/detalhe/217307", "169")</f>
      </c>
      <c r="B82" s="4" t="s">
        <f>=HYPERLINK("https://www.leilaoonline.net/lote/detalhe/217307", " 1 VALVULA GAVETA 5"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=HYPERLINK("https://www.leilaoonline.net/lote/detalhe/217306", "173")</f>
      </c>
      <c r="B83" s="4" t="s">
        <f>=HYPERLINK("https://www.leilaoonline.net/lote/detalhe/217306", " [ LANCE POR KG ] PÉ DIREITO TUBOLAR 5" X 3000MM - 8 UNIDADES - APROX. 416 KG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2,50</t>
        </is>
      </c>
      <c r="F83" s="4" t="inlineStr">
        <is>
          <t>0.20</t>
        </is>
      </c>
    </row>
    <row collapsed="false" customFormat="false" customHeight="false" hidden="false" ht="12.1" outlineLevel="0" r="84">
      <c r="A84" s="5" t="s">
        <f>=HYPERLINK("https://www.leilaoonline.net/lote/detalhe/217319", "174")</f>
      </c>
      <c r="B84" s="4" t="s">
        <f>=HYPERLINK("https://www.leilaoonline.net/lote/detalhe/217319", " 1 TAMPO TORISFÉRICO COM DIAMETRO EXTERNO: 4.500MM; ESPESSURA: 5/8"; ALTURA INTERNA 975MM;")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=HYPERLINK("https://www.leilaoonline.net/lote/detalhe/217317", "175")</f>
      </c>
      <c r="B85" s="4" t="s">
        <f>=HYPERLINK("https://www.leilaoonline.net/lote/detalhe/217317", " 1 TAMPO TORISFÉRICO COM DIAMETRO EXTERNO: 4.550MM; ESPESSURA: 1/2"; ALTURA INTERNA 893MM;")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15.000,00</t>
        </is>
      </c>
      <c r="F85" s="4" t="inlineStr">
        <is>
          <t>350.00</t>
        </is>
      </c>
    </row>
    <row collapsed="false" customFormat="false" customHeight="false" hidden="false" ht="12.1" outlineLevel="0" r="86">
      <c r="A86" s="5" t="s">
        <f>=HYPERLINK("https://www.leilaoonline.net/lote/detalhe/217316", "176")</f>
      </c>
      <c r="B86" s="4" t="s">
        <f>=HYPERLINK("https://www.leilaoonline.net/lote/detalhe/217316", " 1 TAMPO TORISFÉRICO COM DIAMETRO EXTERNO: 4.550MM; ESPESSURA: 1/2"; ALTURA INTERNA 880MM")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350.00</t>
        </is>
      </c>
    </row>
    <row collapsed="false" customFormat="false" customHeight="false" hidden="false" ht="12.1" outlineLevel="0" r="87">
      <c r="A87" s="5" t="s">
        <f>=HYPERLINK("https://www.leilaoonline.net/lote/detalhe/217318", "177")</f>
      </c>
      <c r="B87" s="4" t="s">
        <f>=HYPERLINK("https://www.leilaoonline.net/lote/detalhe/217318", " 1 TAMPO TORISFÉRICO COM DIAMETRO EXTERNO: 4.550MM; ESPESSURA: 1/2"; ALTURA INTERNA 890MM")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15.000,00</t>
        </is>
      </c>
      <c r="F87" s="4" t="inlineStr">
        <is>
          <t>350.00</t>
        </is>
      </c>
    </row>
    <row collapsed="false" customFormat="false" customHeight="false" hidden="false" ht="12.1" outlineLevel="0" r="88">
      <c r="A88" s="5" t="s">
        <f>=HYPERLINK("https://www.leilaoonline.net/lote/detalhe/217320", "178")</f>
      </c>
      <c r="B88" s="4" t="s">
        <f>=HYPERLINK("https://www.leilaoonline.net/lote/detalhe/217320", " 1 TAMPO TORISFÉRICO COM DIAMETRO EXTERNO: 4.550MM; ESPESSURA: 1/2"; ALTURA INTERNA 875MM")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15.000,00</t>
        </is>
      </c>
      <c r="F88" s="4" t="inlineStr">
        <is>
          <t>350.00</t>
        </is>
      </c>
    </row>
    <row collapsed="false" customFormat="false" customHeight="false" hidden="false" ht="12.1" outlineLevel="0" r="89">
      <c r="A89" s="5" t="s">
        <f>=HYPERLINK("https://www.leilaoonline.net/lote/detalhe/217326", "179")</f>
      </c>
      <c r="B89" s="4" t="s">
        <f>=HYPERLINK("https://www.leilaoonline.net/lote/detalhe/217326", " [ LANCE POR KG ] TUBOS DE 5.1/2" - APROXIMADAMENTE 10M E 214 KG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2,50</t>
        </is>
      </c>
      <c r="F89" s="4" t="inlineStr">
        <is>
          <t>0.30</t>
        </is>
      </c>
    </row>
    <row collapsed="false" customFormat="false" customHeight="false" hidden="false" ht="12.1" outlineLevel="0" r="90">
      <c r="A90" s="5" t="s">
        <f>=HYPERLINK("https://www.leilaoonline.net/lote/detalhe/217323", "180")</f>
      </c>
      <c r="B90" s="4" t="s">
        <f>=HYPERLINK("https://www.leilaoonline.net/lote/detalhe/217323", " [ LANCE POR KG ] TUBOS DE 10" - APROXIMADAMENTE 30M E 2450 KG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2,50</t>
        </is>
      </c>
      <c r="F90" s="4" t="inlineStr">
        <is>
          <t>0.30</t>
        </is>
      </c>
    </row>
    <row collapsed="false" customFormat="false" customHeight="false" hidden="false" ht="12.1" outlineLevel="0" r="91">
      <c r="A91" s="5" t="s">
        <f>=HYPERLINK("https://www.leilaoonline.net/lote/detalhe/217329", "181")</f>
      </c>
      <c r="B91" s="4" t="s">
        <f>=HYPERLINK("https://www.leilaoonline.net/lote/detalhe/217329", " [ LANCE POR KG ] TUBOS DE 12" - APROX. 3.500 KG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3,00</t>
        </is>
      </c>
      <c r="F91" s="4" t="inlineStr">
        <is>
          <t>0.30</t>
        </is>
      </c>
    </row>
    <row collapsed="false" customFormat="false" customHeight="false" hidden="false" ht="12.1" outlineLevel="0" r="92">
      <c r="A92" s="5" t="s">
        <f>=HYPERLINK("https://www.leilaoonline.net/lote/detalhe/217333", "182")</f>
      </c>
      <c r="B92" s="4" t="s">
        <f>=HYPERLINK("https://www.leilaoonline.net/lote/detalhe/217333", " [ LANCE POR KG ] TUBOS DE 14" - APROXIMADAMENTE 32M E 2494 KG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3,00</t>
        </is>
      </c>
      <c r="F92" s="4" t="inlineStr">
        <is>
          <t>0.30</t>
        </is>
      </c>
    </row>
    <row collapsed="false" customFormat="false" customHeight="false" hidden="false" ht="12.1" outlineLevel="0" r="93">
      <c r="A93" s="5" t="s">
        <f>=HYPERLINK("https://www.leilaoonline.net/lote/detalhe/217331", "183")</f>
      </c>
      <c r="B93" s="4" t="s">
        <f>=HYPERLINK("https://www.leilaoonline.net/lote/detalhe/217331", " [ LANCE POR KG ] TUBOS DE 15" - APROXIMADAMENTE 98M E 5340 KG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3,00</t>
        </is>
      </c>
      <c r="F93" s="4" t="inlineStr">
        <is>
          <t>0.30</t>
        </is>
      </c>
    </row>
    <row collapsed="false" customFormat="false" customHeight="false" hidden="false" ht="12.1" outlineLevel="0" r="94">
      <c r="A94" s="5" t="s">
        <f>=HYPERLINK("https://www.leilaoonline.net/lote/detalhe/217328", "184")</f>
      </c>
      <c r="B94" s="4" t="s">
        <f>=HYPERLINK("https://www.leilaoonline.net/lote/detalhe/217328", " [ LANCE POR KG ] TUBOS DE 16" - APROXIMADAMENTE 83M E 4786 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3,00</t>
        </is>
      </c>
      <c r="F94" s="4" t="inlineStr">
        <is>
          <t>0.30</t>
        </is>
      </c>
    </row>
    <row collapsed="false" customFormat="false" customHeight="false" hidden="false" ht="12.1" outlineLevel="0" r="95">
      <c r="A95" s="5" t="s">
        <f>=HYPERLINK("https://www.leilaoonline.net/lote/detalhe/217332", "185")</f>
      </c>
      <c r="B95" s="4" t="s">
        <f>=HYPERLINK("https://www.leilaoonline.net/lote/detalhe/217332", " [ LANCE POR KG ] TUBOS DE 18" - APROXIMADAMENTE 94M E 7240 KG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3,00</t>
        </is>
      </c>
      <c r="F95" s="4" t="inlineStr">
        <is>
          <t>0.30</t>
        </is>
      </c>
    </row>
    <row collapsed="false" customFormat="false" customHeight="false" hidden="false" ht="12.1" outlineLevel="0" r="96">
      <c r="A96" s="5" t="s">
        <f>=HYPERLINK("https://www.leilaoonline.net/lote/detalhe/217336", "186")</f>
      </c>
      <c r="B96" s="4" t="s">
        <f>=HYPERLINK("https://www.leilaoonline.net/lote/detalhe/217336", " [ LANCE POR KG ] TUBOS DE 19" - APROXIMADAMENTE 52M E 2710 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3,00</t>
        </is>
      </c>
      <c r="F96" s="4" t="inlineStr">
        <is>
          <t>0.30</t>
        </is>
      </c>
    </row>
    <row collapsed="false" customFormat="false" customHeight="false" hidden="false" ht="12.1" outlineLevel="0" r="97">
      <c r="A97" s="5" t="s">
        <f>=HYPERLINK("https://www.leilaoonline.net/lote/detalhe/217335", "187")</f>
      </c>
      <c r="B97" s="4" t="s">
        <f>=HYPERLINK("https://www.leilaoonline.net/lote/detalhe/217335", " [ LANCE POR KG ] TUBOS DE 20" - APROXIMADAMENTE 65M E 4030 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3,00</t>
        </is>
      </c>
      <c r="F97" s="4" t="inlineStr">
        <is>
          <t>0.30</t>
        </is>
      </c>
    </row>
    <row collapsed="false" customFormat="false" customHeight="false" hidden="false" ht="12.1" outlineLevel="0" r="98">
      <c r="A98" s="5" t="s">
        <f>=HYPERLINK("https://www.leilaoonline.net/lote/detalhe/217330", "188")</f>
      </c>
      <c r="B98" s="4" t="s">
        <f>=HYPERLINK("https://www.leilaoonline.net/lote/detalhe/217330", " [ LANCE POR KG ] TUBOS DE 22" - APROXIMADAMENTE 32M E 2770 KG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3,00</t>
        </is>
      </c>
      <c r="F98" s="4" t="inlineStr">
        <is>
          <t>0.30</t>
        </is>
      </c>
    </row>
    <row collapsed="false" customFormat="false" customHeight="false" hidden="false" ht="12.1" outlineLevel="0" r="99">
      <c r="A99" s="5" t="s">
        <f>=HYPERLINK("https://www.leilaoonline.net/lote/detalhe/217334", "189")</f>
      </c>
      <c r="B99" s="4" t="s">
        <f>=HYPERLINK("https://www.leilaoonline.net/lote/detalhe/217334", " [ LANCE POR KG ] TUBOS DE 25" - APROXIMADAMENTE 23M E 1730 KG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3,00</t>
        </is>
      </c>
      <c r="F99" s="4" t="inlineStr">
        <is>
          <t>0.30</t>
        </is>
      </c>
    </row>
    <row collapsed="false" customFormat="false" customHeight="false" hidden="false" ht="12.1" outlineLevel="0" r="100">
      <c r="A100" s="5" t="s">
        <f>=HYPERLINK("https://www.leilaoonline.net/lote/detalhe/217322", "190")</f>
      </c>
      <c r="B100" s="4" t="s">
        <f>=HYPERLINK("https://www.leilaoonline.net/lote/detalhe/217322", " [ LANCE POR KG ] CHAPA DE 4MM - APROXIMADAMENTE 29,5M² E 930 KG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2,50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=HYPERLINK("https://www.leilaoonline.net/lote/detalhe/217327", "191")</f>
      </c>
      <c r="B101" s="4" t="s">
        <f>=HYPERLINK("https://www.leilaoonline.net/lote/detalhe/217327", " [ LANCE POR KG ] CHAPA DE 5MM - APROXIMADAMENTE 5M² E 200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2,50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=HYPERLINK("https://www.leilaoonline.net/lote/detalhe/217321", "192")</f>
      </c>
      <c r="B102" s="4" t="s">
        <f>=HYPERLINK("https://www.leilaoonline.net/lote/detalhe/217321", " [ LANCE POR KG ] CHAPA DE 9MM - APROXIMADAMENTE 8,5M² E 585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2,50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=HYPERLINK("https://www.leilaoonline.net/lote/detalhe/217325", "193")</f>
      </c>
      <c r="B103" s="4" t="s">
        <f>=HYPERLINK("https://www.leilaoonline.net/lote/detalhe/217325", " [ LANCE POR KG ] CHAPA DE 12MM - APROXIMADAMENTE 9M² E 855 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2,50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=HYPERLINK("https://www.leilaoonline.net/lote/detalhe/217324", "194")</f>
      </c>
      <c r="B104" s="4" t="s">
        <f>=HYPERLINK("https://www.leilaoonline.net/lote/detalhe/217324", " [ LANCE POR KG ] CHAPA DE 14MM - APROXIMADAMENTE 2,8M² E 310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2,50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=HYPERLINK("https://www.leilaoonline.net/lote/detalhe/217337", "195")</f>
      </c>
      <c r="B105" s="4" t="s">
        <f>=HYPERLINK("https://www.leilaoonline.net/lote/detalhe/217337", "1 DESFIBRADOR 78" COM 29 PLACAS COMPLETO (COM MANCAIS E FLANGES)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=HYPERLINK("https://www.leilaoonline.net/lote/detalhe/217338", "196")</f>
      </c>
      <c r="B106" s="4" t="s">
        <f>=HYPERLINK("https://www.leilaoonline.net/lote/detalhe/217338", "1 DESFIBRADOR 100" COM 38 PLACAS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=HYPERLINK("https://www.leilaoonline.net/lote/detalhe/217339", "197")</f>
      </c>
      <c r="B107" s="4" t="s">
        <f>=HYPERLINK("https://www.leilaoonline.net/lote/detalhe/217339", "1 PONTE ROLANTE COM 13 METROS DE COMPRIMENTO E CAPACIDADE DE CARGA PARA 10 TONELADAS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=HYPERLINK("https://www.leilaoonline.net/lote/detalhe/217340", "198")</f>
      </c>
      <c r="B108" s="4" t="s">
        <f>=HYPERLINK("https://www.leilaoonline.net/lote/detalhe/217340", "ELETROIMÃ ITALINDUSTRIA 94"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90.000,00</t>
        </is>
      </c>
      <c r="F10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2026-05-14T22:28:49.00Z</dcterms:created>
  <dc:creator>Tellks Tecnologia</dc:creator>
  <cp:revision>0</cp:revision>
</cp:coreProperties>
</file>