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19 GM CELTA LIFE 1.0 2011/2012 e 2013/2014 • FIAT DOBLO 2012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=HYPERLINK("https://www.leilaoonline.net/lote/detalhe/14541", "2079")</f>
      </c>
      <c r="B11" s="4" t="s">
        <f>=HYPERLINK("https://www.leilaoonline.net/lote/detalhe/14541", " CHEVROLET; CELTA LIFE 1.0 LS; PRATA; 2011/2012; ALCO./GASOL.")</f>
      </c>
      <c r="C11" s="4" t="inlineStr">
        <is>
          <t>Vendido</t>
        </is>
      </c>
      <c r="D11" s="4" t="inlineStr">
        <is>
          <t>17</t>
        </is>
      </c>
      <c r="E11" s="5" t="inlineStr">
        <is>
          <t>6.450,00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=HYPERLINK("https://www.leilaoonline.net/lote/detalhe/14258", "2087")</f>
      </c>
      <c r="B12" s="4" t="s">
        <f>=HYPERLINK("https://www.leilaoonline.net/lote/detalhe/14258", " FIAT; DOBLO AMBULANCIA; BRANCA; 2011/2012; ALCO./GASOL.")</f>
      </c>
      <c r="C12" s="4" t="inlineStr">
        <is>
          <t>Vendido</t>
        </is>
      </c>
      <c r="D12" s="4" t="inlineStr">
        <is>
          <t>32</t>
        </is>
      </c>
      <c r="E12" s="5" t="inlineStr">
        <is>
          <t>16.700,00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=HYPERLINK("https://www.leilaoonline.net/lote/detalhe/14311", "9153")</f>
      </c>
      <c r="B13" s="4" t="s">
        <f>=HYPERLINK("https://www.leilaoonline.net/lote/detalhe/14311", " CELTA LIFE 1.0 LS, ANO/MOD 2012/2012, ALCO./GASOL.; PRATA")</f>
      </c>
      <c r="C13" s="4" t="inlineStr">
        <is>
          <t>Vendido</t>
        </is>
      </c>
      <c r="D13" s="4" t="inlineStr">
        <is>
          <t>10</t>
        </is>
      </c>
      <c r="E13" s="5" t="inlineStr">
        <is>
          <t>6.300,00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=HYPERLINK("https://www.leilaoonline.net/lote/detalhe/14312", "9154")</f>
      </c>
      <c r="B14" s="4" t="s">
        <f>=HYPERLINK("https://www.leilaoonline.net/lote/detalhe/14312", " CELTA LIFE 1.0 LS, ANO/MOD 2012/2012, ALCO./GASOL.; PRATA")</f>
      </c>
      <c r="C14" s="4" t="inlineStr">
        <is>
          <t>Vendido</t>
        </is>
      </c>
      <c r="D14" s="4" t="inlineStr">
        <is>
          <t>15</t>
        </is>
      </c>
      <c r="E14" s="5" t="inlineStr">
        <is>
          <t>6.600,00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=HYPERLINK("https://www.leilaoonline.net/lote/detalhe/14314", "9157")</f>
      </c>
      <c r="B15" s="4" t="s">
        <f>=HYPERLINK("https://www.leilaoonline.net/lote/detalhe/14314", " CELTA LIFE 1.0 LS, ANO/MOD 2012/2013, ALCO./GASOL.; PRATA")</f>
      </c>
      <c r="C15" s="4" t="inlineStr">
        <is>
          <t>Vendido</t>
        </is>
      </c>
      <c r="D15" s="4" t="inlineStr">
        <is>
          <t>24</t>
        </is>
      </c>
      <c r="E15" s="5" t="inlineStr">
        <is>
          <t>7.200,00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=HYPERLINK("https://www.leilaoonline.net/lote/detalhe/14242", "9159")</f>
      </c>
      <c r="B16" s="4" t="s">
        <f>=HYPERLINK("https://www.leilaoonline.net/lote/detalhe/14242", " CELTA LIFE 1.0 LS, ANO/MOD 2011/2012, ALCO./GASOL.; PRATA")</f>
      </c>
      <c r="C16" s="4" t="inlineStr">
        <is>
          <t>Vendido</t>
        </is>
      </c>
      <c r="D16" s="4" t="inlineStr">
        <is>
          <t>25</t>
        </is>
      </c>
      <c r="E16" s="5" t="inlineStr">
        <is>
          <t>6.700,00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=HYPERLINK("https://www.leilaoonline.net/lote/detalhe/14248", "9160")</f>
      </c>
      <c r="B17" s="4" t="s">
        <f>=HYPERLINK("https://www.leilaoonline.net/lote/detalhe/14248", " CELTA LIFE 1.0 LS, ANO/MOD 2011/2012, ALCO./GASOL.; PRATA")</f>
      </c>
      <c r="C17" s="4" t="inlineStr">
        <is>
          <t>Vendido</t>
        </is>
      </c>
      <c r="D17" s="4" t="inlineStr">
        <is>
          <t>28</t>
        </is>
      </c>
      <c r="E17" s="5" t="inlineStr">
        <is>
          <t>7.300,00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=HYPERLINK("https://www.leilaoonline.net/lote/detalhe/14243", "9161")</f>
      </c>
      <c r="B18" s="4" t="s">
        <f>=HYPERLINK("https://www.leilaoonline.net/lote/detalhe/14243", " CELTA LIFE 1.0 LS, ANO/MOD 2011/2012, ALCO./GASOL.; PRATA")</f>
      </c>
      <c r="C18" s="4" t="inlineStr">
        <is>
          <t>Vendido</t>
        </is>
      </c>
      <c r="D18" s="4" t="inlineStr">
        <is>
          <t>37</t>
        </is>
      </c>
      <c r="E18" s="5" t="inlineStr">
        <is>
          <t>8.200,00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=HYPERLINK("https://www.leilaoonline.net/lote/detalhe/14246", "9162")</f>
      </c>
      <c r="B19" s="4" t="s">
        <f>=HYPERLINK("https://www.leilaoonline.net/lote/detalhe/14246", " CELTA LIFE 1.0 LS, ANO/MOD 2011/2012, ALCO./GASOL.; PRATA")</f>
      </c>
      <c r="C19" s="4" t="inlineStr">
        <is>
          <t>Vendido</t>
        </is>
      </c>
      <c r="D19" s="4" t="inlineStr">
        <is>
          <t>33</t>
        </is>
      </c>
      <c r="E19" s="5" t="inlineStr">
        <is>
          <t>7.600,00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=HYPERLINK("https://www.leilaoonline.net/lote/detalhe/14247", "9163")</f>
      </c>
      <c r="B20" s="4" t="s">
        <f>=HYPERLINK("https://www.leilaoonline.net/lote/detalhe/14247", " CELTA LIFE 1.0 LS, ANO/MOD 2013/2014, ALCO./GASOL.; PRATA")</f>
      </c>
      <c r="C20" s="4" t="inlineStr">
        <is>
          <t>Vendido</t>
        </is>
      </c>
      <c r="D20" s="4" t="inlineStr">
        <is>
          <t>37</t>
        </is>
      </c>
      <c r="E20" s="5" t="inlineStr">
        <is>
          <t>10.000,00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=HYPERLINK("https://www.leilaoonline.net/lote/detalhe/14249", "9164")</f>
      </c>
      <c r="B21" s="4" t="s">
        <f>=HYPERLINK("https://www.leilaoonline.net/lote/detalhe/14249", " CELTA LIFE 1.0 LS, ANO/MOD 2011/2012, ALCO./GASOL.; PRATA")</f>
      </c>
      <c r="C21" s="4" t="inlineStr">
        <is>
          <t>Vendido</t>
        </is>
      </c>
      <c r="D21" s="4" t="inlineStr">
        <is>
          <t>31</t>
        </is>
      </c>
      <c r="E21" s="5" t="inlineStr">
        <is>
          <t>7.750,00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=HYPERLINK("https://www.leilaoonline.net/lote/detalhe/14244", "9166")</f>
      </c>
      <c r="B22" s="4" t="s">
        <f>=HYPERLINK("https://www.leilaoonline.net/lote/detalhe/14244", " CELTA LIFE 1.0 LS, ANO/MOD 2011/2012, ALCO./GASOL.; PRATA")</f>
      </c>
      <c r="C22" s="4" t="inlineStr">
        <is>
          <t>Vendido</t>
        </is>
      </c>
      <c r="D22" s="4" t="inlineStr">
        <is>
          <t>36</t>
        </is>
      </c>
      <c r="E22" s="5" t="inlineStr">
        <is>
          <t>7.750,00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=HYPERLINK("https://www.leilaoonline.net/lote/detalhe/14313", "9167")</f>
      </c>
      <c r="B23" s="4" t="s">
        <f>=HYPERLINK("https://www.leilaoonline.net/lote/detalhe/14313", " CELTA LIFE 1.0 LS, ANO/MOD 2012/2012, ALCO./GASOL.; PRATA")</f>
      </c>
      <c r="C23" s="4" t="inlineStr">
        <is>
          <t>Vendido</t>
        </is>
      </c>
      <c r="D23" s="4" t="inlineStr">
        <is>
          <t>26</t>
        </is>
      </c>
      <c r="E23" s="5" t="inlineStr">
        <is>
          <t>7.800,00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=HYPERLINK("https://www.leilaoonline.net/lote/detalhe/14318", "9213")</f>
      </c>
      <c r="B24" s="4" t="s">
        <f>=HYPERLINK("https://www.leilaoonline.net/lote/detalhe/14318", " CELTA LIFE 1.0 LS, ANO/MOD 2012/2012, ALCO./GASOL.; PRATA")</f>
      </c>
      <c r="C24" s="4" t="inlineStr">
        <is>
          <t>Vendido</t>
        </is>
      </c>
      <c r="D24" s="4" t="inlineStr">
        <is>
          <t>26</t>
        </is>
      </c>
      <c r="E24" s="5" t="inlineStr">
        <is>
          <t>7.800,00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=HYPERLINK("https://www.leilaoonline.net/lote/detalhe/14317", "9214")</f>
      </c>
      <c r="B25" s="4" t="s">
        <f>=HYPERLINK("https://www.leilaoonline.net/lote/detalhe/14317", " CELTA LIFE 1.0 LS, ANO/MOD 2012/2012, ALCO./GASOL.; PRATA")</f>
      </c>
      <c r="C25" s="4" t="inlineStr">
        <is>
          <t>Vendido</t>
        </is>
      </c>
      <c r="D25" s="4" t="inlineStr">
        <is>
          <t>25</t>
        </is>
      </c>
      <c r="E25" s="5" t="inlineStr">
        <is>
          <t>7.800,00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=HYPERLINK("https://www.leilaoonline.net/lote/detalhe/14316", "9215")</f>
      </c>
      <c r="B26" s="4" t="s">
        <f>=HYPERLINK("https://www.leilaoonline.net/lote/detalhe/14316", " CELTA LIFE 1.0 LS, ANO/MOD 2012/2012, ALCO./GASOL.; PRATA")</f>
      </c>
      <c r="C26" s="4" t="inlineStr">
        <is>
          <t>Vendido</t>
        </is>
      </c>
      <c r="D26" s="4" t="inlineStr">
        <is>
          <t>24</t>
        </is>
      </c>
      <c r="E26" s="5" t="inlineStr">
        <is>
          <t>7.500,00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=HYPERLINK("https://www.leilaoonline.net/lote/detalhe/14251", "9216")</f>
      </c>
      <c r="B27" s="4" t="s">
        <f>=HYPERLINK("https://www.leilaoonline.net/lote/detalhe/14251", " CELTA LIFE 1.0 LS, ANO/MOD 2013/2014, ALCO./GASOL.; BRANCA")</f>
      </c>
      <c r="C27" s="4" t="inlineStr">
        <is>
          <t>Vendido</t>
        </is>
      </c>
      <c r="D27" s="4" t="inlineStr">
        <is>
          <t>31</t>
        </is>
      </c>
      <c r="E27" s="5" t="inlineStr">
        <is>
          <t>8.500,00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=HYPERLINK("https://www.leilaoonline.net/lote/detalhe/14315", "9218")</f>
      </c>
      <c r="B28" s="4" t="s">
        <f>=HYPERLINK("https://www.leilaoonline.net/lote/detalhe/14315", " CELTA LIFE 1.0 LS, ANO/MOD 2011/2012, ALCO./GASOL.; PRATA")</f>
      </c>
      <c r="C28" s="4" t="inlineStr">
        <is>
          <t>Vendido</t>
        </is>
      </c>
      <c r="D28" s="4" t="inlineStr">
        <is>
          <t>21</t>
        </is>
      </c>
      <c r="E28" s="5" t="inlineStr">
        <is>
          <t>7.800,00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=HYPERLINK("https://www.leilaoonline.net/lote/detalhe/14542", "11240")</f>
      </c>
      <c r="B29" s="4" t="s">
        <f>=HYPERLINK("https://www.leilaoonline.net/lote/detalhe/14542", "CHEVROLET; CELTA LIFE 1.0 LS; BRANCO; 2013/2014; ALCO./GASOL.")</f>
      </c>
      <c r="C29" s="4" t="inlineStr">
        <is>
          <t>Vendido</t>
        </is>
      </c>
      <c r="D29" s="4" t="inlineStr">
        <is>
          <t>41</t>
        </is>
      </c>
      <c r="E29" s="5" t="inlineStr">
        <is>
          <t>10.050,00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=HYPERLINK("https://www.leilaoonline.net/lote/detalhe/14540", "11244")</f>
      </c>
      <c r="B30" s="4" t="s">
        <f>=HYPERLINK("https://www.leilaoonline.net/lote/detalhe/14540", " CHEVROLET; CELTA LIFE 1.0 LS; PRATA; 2011/2012; ALCO./GASOL.")</f>
      </c>
      <c r="C30" s="4" t="inlineStr">
        <is>
          <t>Vendido</t>
        </is>
      </c>
      <c r="D30" s="4" t="inlineStr">
        <is>
          <t>24</t>
        </is>
      </c>
      <c r="E30" s="5" t="inlineStr">
        <is>
          <t>7.650,00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=HYPERLINK("https://www.leilaoonline.net/lote/detalhe/14543", "11247")</f>
      </c>
      <c r="B31" s="4" t="s">
        <f>=HYPERLINK("https://www.leilaoonline.net/lote/detalhe/14543", "CELTA LIFE 1.0 LS, ANO/MOD 2011/2012, ALCO./GASOL.; PRATA")</f>
      </c>
      <c r="C31" s="4" t="inlineStr">
        <is>
          <t>Vendido</t>
        </is>
      </c>
      <c r="D31" s="4" t="inlineStr">
        <is>
          <t>12</t>
        </is>
      </c>
      <c r="E31" s="5" t="inlineStr">
        <is>
          <t>7.500,00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=HYPERLINK("https://www.leilaoonline.net/lote/detalhe/14544", "11522")</f>
      </c>
      <c r="B32" s="4" t="s">
        <f>=HYPERLINK("https://www.leilaoonline.net/lote/detalhe/14544", "CELTA LIFE 1.0 LS, ANO/MOD 2011/2012, ALCO./GASOL.; PRATA")</f>
      </c>
      <c r="C32" s="4" t="inlineStr">
        <is>
          <t>Vendido</t>
        </is>
      </c>
      <c r="D32" s="4" t="inlineStr">
        <is>
          <t>13</t>
        </is>
      </c>
      <c r="E32" s="5" t="inlineStr">
        <is>
          <t>7.650,00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=HYPERLINK("https://www.leilaoonline.net/lote/detalhe/14250", "12063")</f>
      </c>
      <c r="B33" s="4" t="s">
        <f>=HYPERLINK("https://www.leilaoonline.net/lote/detalhe/14250", " CELTA LIFE 1.0 LS, ANO/MOD 2011/2012, ALCO./GASOL.; PRATA")</f>
      </c>
      <c r="C33" s="4" t="inlineStr">
        <is>
          <t>Vendido</t>
        </is>
      </c>
      <c r="D33" s="4" t="inlineStr">
        <is>
          <t>28</t>
        </is>
      </c>
      <c r="E33" s="5" t="inlineStr">
        <is>
          <t>7.600,00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=HYPERLINK("https://www.leilaoonline.net/lote/detalhe/14319", "16255")</f>
      </c>
      <c r="B34" s="4" t="s">
        <f>=HYPERLINK("https://www.leilaoonline.net/lote/detalhe/14319", " CELTA LIFE 1.0 LS, ANO/MOD 2011/2012, ALCO./GASOL.; PRATA")</f>
      </c>
      <c r="C34" s="4" t="inlineStr">
        <is>
          <t>Vendido</t>
        </is>
      </c>
      <c r="D34" s="4" t="inlineStr">
        <is>
          <t>25</t>
        </is>
      </c>
      <c r="E34" s="5" t="inlineStr">
        <is>
          <t>7.650,00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=HYPERLINK("https://www.leilaoonline.net/lote/detalhe/14245", "16256")</f>
      </c>
      <c r="B35" s="4" t="s">
        <f>=HYPERLINK("https://www.leilaoonline.net/lote/detalhe/14245", " CELTA LIFE 1.0 LS, ANO/MOD 2011/2012, ALCO./GASOL.; PRATA")</f>
      </c>
      <c r="C35" s="4" t="inlineStr">
        <is>
          <t>Vendido</t>
        </is>
      </c>
      <c r="D35" s="4" t="inlineStr">
        <is>
          <t>27</t>
        </is>
      </c>
      <c r="E35" s="5" t="inlineStr">
        <is>
          <t>7.450,00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=HYPERLINK("https://www.leilaoonline.net/lote/detalhe/14282", "21000")</f>
      </c>
      <c r="B36" s="4" t="s">
        <f>=HYPERLINK("https://www.leilaoonline.net/lote/detalhe/14282", "SUCATA VW/NOVO VOYAGE 1.6 CITY, ANO 2013, PRATA 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1.750,00</t>
        </is>
      </c>
      <c r="F3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2026-07-01T20:33:14.00Z</dcterms:created>
  <dc:creator>Tellks Tecnologia</dc:creator>
  <cp:revision>0</cp:revision>
</cp:coreProperties>
</file>