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2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TUBOS, MAQ. DE FABRICAÇÃO DE TUBOS, MOTORES, CONJ. PERFILADORA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06/06/2024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Eduardo Jordao Boyadjian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=HYPERLINK("https://www.leilaoonline.net/lote/detalhe/229675", "100")</f>
      </c>
      <c r="B11" s="4" t="s">
        <f>=HYPERLINK("https://www.leilaoonline.net/lote/detalhe/229675", "APROX. 9.760 KG DE TUBOS DIVERSOS. (VENDA POR KG) - LOC. GUARULHOS/SP")</f>
      </c>
      <c r="C11" s="4" t="inlineStr">
        <is>
          <t>Vendido</t>
        </is>
      </c>
      <c r="D11" s="4" t="inlineStr">
        <is>
          <t>6</t>
        </is>
      </c>
      <c r="E11" s="5" t="inlineStr">
        <is>
          <t>27.328,00</t>
        </is>
      </c>
      <c r="F11" s="4" t="inlineStr">
        <is>
          <t>0.10</t>
        </is>
      </c>
    </row>
    <row collapsed="false" customFormat="false" customHeight="false" hidden="false" ht="12.1" outlineLevel="0" r="12">
      <c r="A12" s="5" t="s">
        <f>=HYPERLINK("https://www.leilaoonline.net/lote/detalhe/229669", "101")</f>
      </c>
      <c r="B12" s="4" t="s">
        <f>=HYPERLINK("https://www.leilaoonline.net/lote/detalhe/229669", " 3 PRATELEIRAS DE AÇO P/ TUBOS. - LOC. GUARULHOS/SP")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500,00</t>
        </is>
      </c>
      <c r="F12" s="4" t="inlineStr">
        <is>
          <t>100.00</t>
        </is>
      </c>
    </row>
    <row collapsed="false" customFormat="false" customHeight="false" hidden="false" ht="12.1" outlineLevel="0" r="13">
      <c r="A13" s="5" t="s">
        <f>=HYPERLINK("https://www.leilaoonline.net/lote/detalhe/229682", "102")</f>
      </c>
      <c r="B13" s="4" t="s">
        <f>=HYPERLINK("https://www.leilaoonline.net/lote/detalhe/229682", " PONTE ROLANTE WOD. UNIVIGA; 11 METROS, CAP. 6 TON. COM GUINCHO COMPLETA. - LOC. GUARULHOS/SP")</f>
      </c>
      <c r="C13" s="4" t="inlineStr">
        <is>
          <t>Não vendido</t>
        </is>
      </c>
      <c r="D13" s="4" t="inlineStr">
        <is>
          <t>4</t>
        </is>
      </c>
      <c r="E13" s="5" t="inlineStr">
        <is>
          <t>10.000,00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=HYPERLINK("https://www.leilaoonline.net/lote/detalhe/229678", "103")</f>
      </c>
      <c r="B14" s="4" t="s">
        <f>=HYPERLINK("https://www.leilaoonline.net/lote/detalhe/229678", " VIGA DE AÇO 12"; APROX. 10 METROS DE COMPROMENTO. - LOC. GUARULHOS/SP")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500,00</t>
        </is>
      </c>
      <c r="F14" s="4" t="inlineStr">
        <is>
          <t>100.00</t>
        </is>
      </c>
    </row>
    <row collapsed="false" customFormat="false" customHeight="false" hidden="false" ht="12.1" outlineLevel="0" r="15">
      <c r="A15" s="5" t="s">
        <f>=HYPERLINK("https://www.leilaoonline.net/lote/detalhe/229670", "104")</f>
      </c>
      <c r="B15" s="4" t="s">
        <f>=HYPERLINK("https://www.leilaoonline.net/lote/detalhe/229670", " SERRA POLICORTE. - LOC. GUARULHOS/SP")</f>
      </c>
      <c r="C15" s="4" t="inlineStr">
        <is>
          <t>Não vendido</t>
        </is>
      </c>
      <c r="D15" s="4" t="inlineStr">
        <is>
          <t>3</t>
        </is>
      </c>
      <c r="E15" s="5" t="inlineStr">
        <is>
          <t>200,00</t>
        </is>
      </c>
      <c r="F15" s="4" t="inlineStr">
        <is>
          <t>50.00</t>
        </is>
      </c>
    </row>
    <row collapsed="false" customFormat="false" customHeight="false" hidden="false" ht="12.1" outlineLevel="0" r="16">
      <c r="A16" s="5" t="s">
        <f>=HYPERLINK("https://www.leilaoonline.net/lote/detalhe/229676", "105")</f>
      </c>
      <c r="B16" s="4" t="s">
        <f>=HYPERLINK("https://www.leilaoonline.net/lote/detalhe/229676", " 2 MOTORES ELÉTRICOS. - LOC. GUARULHOS/SP")</f>
      </c>
      <c r="C16" s="4" t="inlineStr">
        <is>
          <t>Vendido</t>
        </is>
      </c>
      <c r="D16" s="4" t="inlineStr">
        <is>
          <t>3</t>
        </is>
      </c>
      <c r="E16" s="5" t="inlineStr">
        <is>
          <t>600,00</t>
        </is>
      </c>
      <c r="F16" s="4" t="inlineStr">
        <is>
          <t>50.00</t>
        </is>
      </c>
    </row>
    <row collapsed="false" customFormat="false" customHeight="false" hidden="false" ht="12.1" outlineLevel="0" r="17">
      <c r="A17" s="5" t="s">
        <f>=HYPERLINK("https://www.leilaoonline.net/lote/detalhe/229677", "106")</f>
      </c>
      <c r="B17" s="4" t="s">
        <f>=HYPERLINK("https://www.leilaoonline.net/lote/detalhe/229677", " 2 MOTORES ELÉTRICOS ASEA 55 HP. - LOC. GUARULHOS/SP")</f>
      </c>
      <c r="C17" s="4" t="inlineStr">
        <is>
          <t>Vendido</t>
        </is>
      </c>
      <c r="D17" s="4" t="inlineStr">
        <is>
          <t>2</t>
        </is>
      </c>
      <c r="E17" s="5" t="inlineStr">
        <is>
          <t>600,00</t>
        </is>
      </c>
      <c r="F17" s="4" t="inlineStr">
        <is>
          <t>100.00</t>
        </is>
      </c>
    </row>
    <row collapsed="false" customFormat="false" customHeight="false" hidden="false" ht="12.1" outlineLevel="0" r="18">
      <c r="A18" s="5" t="s">
        <f>=HYPERLINK("https://www.leilaoonline.net/lote/detalhe/229683", "107")</f>
      </c>
      <c r="B18" s="4" t="s">
        <f>=HYPERLINK("https://www.leilaoonline.net/lote/detalhe/229683", " CONJUNTO PARFILADORA 2L P/ FABRICAÇÃO DE TUBOS ATÉ 1" - MOD. FT 38; ANO 1996; COM RODA DE ACIONAMENTO. - LOC. GUARULHOS/SP")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5.500,00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=HYPERLINK("https://www.leilaoonline.net/lote/detalhe/229680", "108")</f>
      </c>
      <c r="B19" s="4" t="s">
        <f>=HYPERLINK("https://www.leilaoonline.net/lote/detalhe/229680", " 6 ARQUIVOS DE AÇO COM 4 GAVETAS. - LOC. GUARULHOS/SP")</f>
      </c>
      <c r="C19" s="4" t="inlineStr">
        <is>
          <t>Vendido</t>
        </is>
      </c>
      <c r="D19" s="4" t="inlineStr">
        <is>
          <t>1</t>
        </is>
      </c>
      <c r="E19" s="5" t="inlineStr">
        <is>
          <t>300,00</t>
        </is>
      </c>
      <c r="F19" s="4" t="inlineStr">
        <is>
          <t>50.00</t>
        </is>
      </c>
    </row>
    <row collapsed="false" customFormat="false" customHeight="false" hidden="false" ht="12.1" outlineLevel="0" r="20">
      <c r="A20" s="5" t="s">
        <f>=HYPERLINK("https://www.leilaoonline.net/lote/detalhe/229684", "109")</f>
      </c>
      <c r="B20" s="4" t="s">
        <f>=HYPERLINK("https://www.leilaoonline.net/lote/detalhe/229684", " BALANÇA PLATAFORMA 10 TON. - LOC. GUARULHOS/SP")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500,00</t>
        </is>
      </c>
      <c r="F20" s="4" t="inlineStr">
        <is>
          <t>100.00</t>
        </is>
      </c>
    </row>
    <row collapsed="false" customFormat="false" customHeight="false" hidden="false" ht="12.1" outlineLevel="0" r="21">
      <c r="A21" s="5" t="s">
        <f>=HYPERLINK("https://www.leilaoonline.net/lote/detalhe/229674", "110")</f>
      </c>
      <c r="B21" s="4" t="s">
        <f>=HYPERLINK("https://www.leilaoonline.net/lote/detalhe/229674", " 8 SUPORTES PARA TUBOS. - LOC. GUARULHOS/SP")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500,00</t>
        </is>
      </c>
      <c r="F21" s="4" t="inlineStr">
        <is>
          <t>100.00</t>
        </is>
      </c>
    </row>
    <row collapsed="false" customFormat="false" customHeight="false" hidden="false" ht="12.1" outlineLevel="0" r="22">
      <c r="A22" s="5" t="s">
        <f>=HYPERLINK("https://www.leilaoonline.net/lote/detalhe/229679", "111")</f>
      </c>
      <c r="B22" s="4" t="s">
        <f>=HYPERLINK("https://www.leilaoonline.net/lote/detalhe/229679", " MAQUINA DE DE FABRICAÇÃO DE TUBOS DE AÇO. - LOC. GUARULHOS/SP")</f>
      </c>
      <c r="C22" s="4" t="inlineStr">
        <is>
          <t>Não vendido</t>
        </is>
      </c>
      <c r="D22" s="4" t="inlineStr">
        <is>
          <t>2</t>
        </is>
      </c>
      <c r="E22" s="5" t="inlineStr">
        <is>
          <t>39.000,00</t>
        </is>
      </c>
      <c r="F22" s="4" t="inlineStr">
        <is>
          <t>1000.00</t>
        </is>
      </c>
    </row>
    <row collapsed="false" customFormat="false" customHeight="false" hidden="false" ht="12.1" outlineLevel="0" r="23">
      <c r="A23" s="5" t="s">
        <f>=HYPERLINK("https://www.leilaoonline.net/lote/detalhe/229672", "113")</f>
      </c>
      <c r="B23" s="4" t="s">
        <f>=HYPERLINK("https://www.leilaoonline.net/lote/detalhe/229672", " LOTE CONTENDO 6 CPU'S; 3 MONITORES; 3 TECLADOS E 2 ARMÁRIOS DE AÇO BAIXOS. - LOC. GUARULHOS/SP")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500,00</t>
        </is>
      </c>
      <c r="F23" s="4" t="inlineStr">
        <is>
          <t>100.00</t>
        </is>
      </c>
    </row>
    <row collapsed="false" customFormat="false" customHeight="false" hidden="false" ht="12.1" outlineLevel="0" r="24">
      <c r="A24" s="5" t="s">
        <f>=HYPERLINK("https://www.leilaoonline.net/lote/detalhe/229671", "114")</f>
      </c>
      <c r="B24" s="4" t="s">
        <f>=HYPERLINK("https://www.leilaoonline.net/lote/detalhe/229671", " 4 ARMÁRIOS COM 2 GAVETEIROS. - LOC. GUARULHOS/SP")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100,00</t>
        </is>
      </c>
      <c r="F24" s="4" t="inlineStr">
        <is>
          <t>50.00</t>
        </is>
      </c>
    </row>
    <row collapsed="false" customFormat="false" customHeight="false" hidden="false" ht="12.1" outlineLevel="0" r="25">
      <c r="A25" s="5" t="s">
        <f>=HYPERLINK("https://www.leilaoonline.net/lote/detalhe/229681", "115")</f>
      </c>
      <c r="B25" s="4" t="s">
        <f>=HYPERLINK("https://www.leilaoonline.net/lote/detalhe/229681", " LOTE CONTENDO 2 POLTRONAS E 6 CADEIRAS DE MADEIRA. - LOC. GUARULHOS/SP")</f>
      </c>
      <c r="C25" s="4" t="inlineStr">
        <is>
          <t>Não vendido</t>
        </is>
      </c>
      <c r="D25" s="4" t="inlineStr">
        <is>
          <t>6</t>
        </is>
      </c>
      <c r="E25" s="5" t="inlineStr">
        <is>
          <t>350,00</t>
        </is>
      </c>
      <c r="F25" s="4" t="inlineStr">
        <is>
          <t>50.00</t>
        </is>
      </c>
    </row>
    <row collapsed="false" customFormat="false" customHeight="false" hidden="false" ht="12.1" outlineLevel="0" r="26">
      <c r="A26" s="5" t="s">
        <f>=HYPERLINK("https://www.leilaoonline.net/lote/detalhe/229673", "116")</f>
      </c>
      <c r="B26" s="4" t="s">
        <f>=HYPERLINK("https://www.leilaoonline.net/lote/detalhe/229673", " LOTE CONTENDO 11 CADEIRAS DIVERSAS. - LOC. GUARULHOS/SP")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50,00</t>
        </is>
      </c>
      <c r="F26" s="4" t="inlineStr">
        <is>
          <t>10.00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2026-09-29T08:00:48.00Z</dcterms:created>
  <dc:creator>Tellks Tecnologia</dc:creator>
  <cp:revision>0</cp:revision>
</cp:coreProperties>
</file>