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PONTE ROLANTE, GUINCHOS HILO, BARRACÕES, VIGAS, TUBOS, PÉ DIREITO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03/07/2024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=HYPERLINK("https://www.leilaoonline.net/lote/detalhe/235557", "004")</f>
      </c>
      <c r="B11" s="4" t="s">
        <f>=HYPERLINK("https://www.leilaoonline.net/lote/detalhe/235557", " VÁLVULA 14" REFORMADA - VENDA NO ESTADO CONFORME LOTE EXPOSTO")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=HYPERLINK("https://www.leilaoonline.net/lote/detalhe/235556", "005")</f>
      </c>
      <c r="B12" s="4" t="s">
        <f>=HYPERLINK("https://www.leilaoonline.net/lote/detalhe/235556", " VÁLVULA 30"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11.000,00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=HYPERLINK("https://www.leilaoonline.net/lote/detalhe/235515", "008")</f>
      </c>
      <c r="B13" s="4" t="s">
        <f>=HYPERLINK("https://www.leilaoonline.net/lote/detalhe/235515", " [ LANCE POR KG ] TUBO CALANDRADO SEM USO 20" PARADE 5MM - APROX. 1400 KG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2,50</t>
        </is>
      </c>
      <c r="F13" s="4" t="inlineStr">
        <is>
          <t>0.10</t>
        </is>
      </c>
    </row>
    <row collapsed="false" customFormat="false" customHeight="false" hidden="false" ht="12.1" outlineLevel="0" r="14">
      <c r="A14" s="5" t="s">
        <f>=HYPERLINK("https://www.leilaoonline.net/lote/detalhe/235555", "009")</f>
      </c>
      <c r="B14" s="4" t="s">
        <f>=HYPERLINK("https://www.leilaoonline.net/lote/detalhe/235555", "[ LANCE POR KG ] TUBO CALANDRADO SEM USO 20" PARADE 3MM - APROX. 2190 KG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2,50</t>
        </is>
      </c>
      <c r="F14" s="4" t="inlineStr">
        <is>
          <t>0.10</t>
        </is>
      </c>
    </row>
    <row collapsed="false" customFormat="false" customHeight="false" hidden="false" ht="12.1" outlineLevel="0" r="15">
      <c r="A15" s="5" t="s">
        <f>=HYPERLINK("https://www.leilaoonline.net/lote/detalhe/235564", "010")</f>
      </c>
      <c r="B15" s="4" t="s">
        <f>=HYPERLINK("https://www.leilaoonline.net/lote/detalhe/235564", "ELETROIMÃ ITALINDUSTRIA 82"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=HYPERLINK("https://www.leilaoonline.net/lote/detalhe/235567", "011")</f>
      </c>
      <c r="B16" s="4" t="s">
        <f>=HYPERLINK("https://www.leilaoonline.net/lote/detalhe/235567", " GARRA HIDRAULICA MOTOCANA 30CV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=HYPERLINK("https://www.leilaoonline.net/lote/detalhe/235563", "012")</f>
      </c>
      <c r="B17" s="4" t="s">
        <f>=HYPERLINK("https://www.leilaoonline.net/lote/detalhe/235563", " GARRA HIDRAULICA MOTOCANA 30CV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=HYPERLINK("https://www.leilaoonline.net/lote/detalhe/235566", "013")</f>
      </c>
      <c r="B18" s="4" t="s">
        <f>=HYPERLINK("https://www.leilaoonline.net/lote/detalhe/235566", " FILTRO PRENSA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=HYPERLINK("https://www.leilaoonline.net/lote/detalhe/235505", "015")</f>
      </c>
      <c r="B19" s="4" t="s">
        <f>=HYPERLINK("https://www.leilaoonline.net/lote/detalhe/235505", " [ LANCE POR KG ] PERFIL U OMEGA SEM USO 16" PAREDE 9,5MM - APROX. 960 KG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2,50</t>
        </is>
      </c>
      <c r="F19" s="4" t="inlineStr">
        <is>
          <t>0.10</t>
        </is>
      </c>
    </row>
    <row collapsed="false" customFormat="false" customHeight="false" hidden="false" ht="12.1" outlineLevel="0" r="20">
      <c r="A20" s="5" t="s">
        <f>=HYPERLINK("https://www.leilaoonline.net/lote/detalhe/235568", "017")</f>
      </c>
      <c r="B20" s="4" t="s">
        <f>=HYPERLINK("https://www.leilaoonline.net/lote/detalhe/235568", "GUINCHO HILO DE APROX. 12,40 METROS DE ALTURA COM UMA BASE DE 3,40 METROS DE ALTURA P/ DESCARGA DE CAMINHÃO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=HYPERLINK("https://www.leilaoonline.net/lote/detalhe/235569", "018")</f>
      </c>
      <c r="B21" s="4" t="s">
        <f>=HYPERLINK("https://www.leilaoonline.net/lote/detalhe/235569", "GUINCHO HILO DE 13,4 METROS DE ALTURA P/ DESCARGA DE CAMINHÃO - VENDA NO ESTADO CONFORME LOTE EXPOSTO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=HYPERLINK("https://www.leilaoonline.net/lote/detalhe/235570", "019")</f>
      </c>
      <c r="B22" s="4" t="s">
        <f>=HYPERLINK("https://www.leilaoonline.net/lote/detalhe/235570", "GUINCHO HILO DE 12,8 METROS DE ALTURA P/ DESCARGA DE CAMINHÃO 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=HYPERLINK("https://www.leilaoonline.net/lote/detalhe/235508", "022")</f>
      </c>
      <c r="B23" s="4" t="s">
        <f>=HYPERLINK("https://www.leilaoonline.net/lote/detalhe/235508", " CONJUNTO DE CONVERSOR OSCILANTE DE TORQUE PARA MOENDA 42" X 78", COMPLETO, LADO ACIONAMENTO, LADO ACIONADO E O DISPOSITIVO DE LIGAÇÃO CENTRAL, MARCA ACIP, USADO. - VENDA NO ESTADO CONFORME LOTE EXPOSTO")</f>
      </c>
      <c r="C23" s="4" t="inlineStr">
        <is>
          <t>Lote retirado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=HYPERLINK("https://www.leilaoonline.net/lote/detalhe/235514", "027")</f>
      </c>
      <c r="B24" s="4" t="s">
        <f>=HYPERLINK("https://www.leilaoonline.net/lote/detalhe/235514", " [ LANCE POR KG ] TUBO 1/2"A 6"- APROX. 4000 KG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2,00</t>
        </is>
      </c>
      <c r="F24" s="4" t="inlineStr">
        <is>
          <t>0.10</t>
        </is>
      </c>
    </row>
    <row collapsed="false" customFormat="false" customHeight="false" hidden="false" ht="12.1" outlineLevel="0" r="25">
      <c r="A25" s="5" t="s">
        <f>=HYPERLINK("https://www.leilaoonline.net/lote/detalhe/235521", "031")</f>
      </c>
      <c r="B25" s="4" t="s">
        <f>=HYPERLINK("https://www.leilaoonline.net/lote/detalhe/235521", " [ LANCE POR KG ] CHAPA XADREZ DE 3/16" E 1/4" COM TAMANHOS DIFERENTES - APROX. 8000 KG - VENDA NO ESTADO CONFORME LOTE EXPOSTO")</f>
      </c>
      <c r="C25" s="4" t="inlineStr">
        <is>
          <t>Lote retirado</t>
        </is>
      </c>
      <c r="D25" s="4" t="inlineStr">
        <is>
          <t>0</t>
        </is>
      </c>
      <c r="E25" s="5" t="inlineStr">
        <is>
          <t>2,00</t>
        </is>
      </c>
      <c r="F25" s="4" t="inlineStr">
        <is>
          <t>0.10</t>
        </is>
      </c>
    </row>
    <row collapsed="false" customFormat="false" customHeight="false" hidden="false" ht="12.1" outlineLevel="0" r="26">
      <c r="A26" s="5" t="s">
        <f>=HYPERLINK("https://www.leilaoonline.net/lote/detalhe/235558", "032")</f>
      </c>
      <c r="B26" s="4" t="s">
        <f>=HYPERLINK("https://www.leilaoonline.net/lote/detalhe/235558", " 1 VÁLVULA DE SEGURANÇA 8"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2.500,00</t>
        </is>
      </c>
      <c r="F26" s="4" t="inlineStr">
        <is>
          <t>350.00</t>
        </is>
      </c>
    </row>
    <row collapsed="false" customFormat="false" customHeight="false" hidden="false" ht="12.1" outlineLevel="0" r="27">
      <c r="A27" s="5" t="s">
        <f>=HYPERLINK("https://www.leilaoonline.net/lote/detalhe/235560", "033")</f>
      </c>
      <c r="B27" s="4" t="s">
        <f>=HYPERLINK("https://www.leilaoonline.net/lote/detalhe/235560", " 1 VÁLVULA DE SEGURANÇA 8" 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=HYPERLINK("https://www.leilaoonline.net/lote/detalhe/235561", "034")</f>
      </c>
      <c r="B28" s="4" t="s">
        <f>=HYPERLINK("https://www.leilaoonline.net/lote/detalhe/235561", " 1 VÁLVULA DE SEGURANÇA 8"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=HYPERLINK("https://www.leilaoonline.net/lote/detalhe/235559", "035")</f>
      </c>
      <c r="B29" s="4" t="s">
        <f>=HYPERLINK("https://www.leilaoonline.net/lote/detalhe/235559", " 1 VÁLVULA DE SEGURANÇA 8"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=HYPERLINK("https://www.leilaoonline.net/lote/detalhe/235562", "036")</f>
      </c>
      <c r="B30" s="4" t="s">
        <f>=HYPERLINK("https://www.leilaoonline.net/lote/detalhe/235562", " 1 VÁLVULA DE SEGURANÇA 8"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=HYPERLINK("https://www.leilaoonline.net/lote/detalhe/235565", "037")</f>
      </c>
      <c r="B31" s="4" t="s">
        <f>=HYPERLINK("https://www.leilaoonline.net/lote/detalhe/235565", " 2 VÁLVULA DE SEGURANÇA 8"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=HYPERLINK("https://www.leilaoonline.net/lote/detalhe/235511", "038")</f>
      </c>
      <c r="B32" s="4" t="s">
        <f>=HYPERLINK("https://www.leilaoonline.net/lote/detalhe/235511", " [ LANCE POR KG ] TUBOS CALANDRADOS DE 10" A 40" - APROX. 6000 KG - VENDA NO ESTADO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2,00</t>
        </is>
      </c>
      <c r="F32" s="4" t="inlineStr">
        <is>
          <t>0.10</t>
        </is>
      </c>
    </row>
    <row collapsed="false" customFormat="false" customHeight="false" hidden="false" ht="12.1" outlineLevel="0" r="33">
      <c r="A33" s="5" t="s">
        <f>=HYPERLINK("https://www.leilaoonline.net/lote/detalhe/235506", "053")</f>
      </c>
      <c r="B33" s="4" t="s">
        <f>=HYPERLINK("https://www.leilaoonline.net/lote/detalhe/235506", " PRÉ AQUECEDOR DE 150 - VENDA NO ESTADO CONFORME LOTE EXPOSTO")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=HYPERLINK("https://www.leilaoonline.net/lote/detalhe/235510", "054")</f>
      </c>
      <c r="B34" s="4" t="s">
        <f>=HYPERLINK("https://www.leilaoonline.net/lote/detalhe/235510", " PRÉ AQUECEDOR DE 150- VENDA NO ESTADO CONFORME LOTE EXPOSTO")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25.000,00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=HYPERLINK("https://www.leilaoonline.net/lote/detalhe/235524", "057")</f>
      </c>
      <c r="B35" s="4" t="s">
        <f>=HYPERLINK("https://www.leilaoonline.net/lote/detalhe/235524", " [ LANCE POR KG ] VIGA I 22" - 5 UNIDADES 4,4M CADA - TOTAL APROX. 2200 KG - VENDA NO ESTADO CONFORME LOTE EXPOSTO")</f>
      </c>
      <c r="C35" s="4" t="inlineStr">
        <is>
          <t>Vendido</t>
        </is>
      </c>
      <c r="D35" s="4" t="inlineStr">
        <is>
          <t>2</t>
        </is>
      </c>
      <c r="E35" s="5" t="inlineStr">
        <is>
          <t>4.400,00</t>
        </is>
      </c>
      <c r="F35" s="4" t="inlineStr">
        <is>
          <t>0.10</t>
        </is>
      </c>
    </row>
    <row collapsed="false" customFormat="false" customHeight="false" hidden="false" ht="12.1" outlineLevel="0" r="36">
      <c r="A36" s="5" t="s">
        <f>=HYPERLINK("https://www.leilaoonline.net/lote/detalhe/235523", "060")</f>
      </c>
      <c r="B36" s="4" t="s">
        <f>=HYPERLINK("https://www.leilaoonline.net/lote/detalhe/235523", "ESTRUTURA DE BARRACÃO (PÉ DIREITO COM 12 UNIDADES DE VIGA H 350 X 350 COM 16,9M ALTURA, TESOURA COM 6 UNIDADES DE VIGA U 6" COM 12,4M E TESOURA COM 6 UNIDADES DE VIGA U 6" COM 6,5M) - VENDA NO ESTADO CONFORME LOTE EXPOSTO")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=HYPERLINK("https://www.leilaoonline.net/lote/detalhe/235520", "063")</f>
      </c>
      <c r="B37" s="4" t="s">
        <f>=HYPERLINK("https://www.leilaoonline.net/lote/detalhe/235520", "ELETROIMÃ 58" - VENDA NO ESTADO CONFORME LOTE EXPOSTO")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15.000,00</t>
        </is>
      </c>
      <c r="F37" s="4" t="inlineStr">
        <is>
          <t>2000.00</t>
        </is>
      </c>
    </row>
    <row collapsed="false" customFormat="false" customHeight="false" hidden="false" ht="12.1" outlineLevel="0" r="38">
      <c r="A38" s="5" t="s">
        <f>=HYPERLINK("https://www.leilaoonline.net/lote/detalhe/235512", "080")</f>
      </c>
      <c r="B38" s="4" t="s">
        <f>=HYPERLINK("https://www.leilaoonline.net/lote/detalhe/235512", " VALVULA GAVETA 14" USADA - VENDA NO ESTADO CONFORME LOTE EXPOSTO")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=HYPERLINK("https://www.leilaoonline.net/lote/detalhe/235509", "081")</f>
      </c>
      <c r="B39" s="4" t="s">
        <f>=HYPERLINK("https://www.leilaoonline.net/lote/detalhe/235509", " VALVULA GAVETA 14" USADA - VENDA NO ESTADO CONFORME LOTE EXPOSTO")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=HYPERLINK("https://www.leilaoonline.net/lote/detalhe/235507", "091")</f>
      </c>
      <c r="B40" s="4" t="s">
        <f>=HYPERLINK("https://www.leilaoonline.net/lote/detalhe/235507", " 5 UNIDADES DE CAIXAS COM 10 CONJUNTOS DE MANGUEIRA FLEXIVEL DE 1,5M PARA SPRINKLER (50 UNIDADES DE CONJUNTOS NO TOTAL) - VENDA NO ESTADO CONFORME LOTE EXPOSTO")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=HYPERLINK("https://www.leilaoonline.net/lote/detalhe/235522", "092")</f>
      </c>
      <c r="B41" s="4" t="s">
        <f>=HYPERLINK("https://www.leilaoonline.net/lote/detalhe/235522", " 5 UNIDADES DE CAIXAS COM 10 CONJUNTOS DE MANGUEIRA FLEXIVEL DE 1,5M PARA SPRINKLER (50 UNIDADES DE CONJUNTOS NO TOTAL) - VENDA NO ESTADO CONFORME LOTE EXPOSTO")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=HYPERLINK("https://www.leilaoonline.net/lote/detalhe/235518", "093")</f>
      </c>
      <c r="B42" s="4" t="s">
        <f>=HYPERLINK("https://www.leilaoonline.net/lote/detalhe/235518", " 5 UNIDADES DE CAIXAS COM 10 CONJUNTOS DE MANGUEIRA FLEXIVEL DE 1,5M PARA SPRINKLER (50 UNIDADES DE CONJUNTOS NO TOTAL) 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=HYPERLINK("https://www.leilaoonline.net/lote/detalhe/235516", "094")</f>
      </c>
      <c r="B43" s="4" t="s">
        <f>=HYPERLINK("https://www.leilaoonline.net/lote/detalhe/235516", " 5 UNIDADES DE CAIXAS COM 10 CONJUNTOS DE MANGUEIRA FLEXIVEL DE 1,5M PARA SPRINKLER (50 UNIDADES DE CONJUNTOS NO TOTAL)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=HYPERLINK("https://www.leilaoonline.net/lote/detalhe/235517", "095")</f>
      </c>
      <c r="B44" s="4" t="s">
        <f>=HYPERLINK("https://www.leilaoonline.net/lote/detalhe/235517", "20 UNIDADES DE CAIXAS COM 10 CONJUNTOS DE MANGUEIRA FLEXIVEL DE 1,5M PARA SPRINKLER (200 UNIDADES DE CONJUNTOS NO TOTAL)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=HYPERLINK("https://www.leilaoonline.net/lote/detalhe/235513", "099")</f>
      </c>
      <c r="B45" s="4" t="s">
        <f>=HYPERLINK("https://www.leilaoonline.net/lote/detalhe/235513", " 50 UNIDADES DE CAIXAS COM 10 CONJUNTOS DE MANGUEIRA FLEXIVEL DE 1,5M PARA SPRINKLER (Aprox. 500 UNIDADES DE CONJUNTOS NO TOTAL)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7.500,00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=HYPERLINK("https://www.leilaoonline.net/lote/detalhe/235519", "109")</f>
      </c>
      <c r="B46" s="4" t="s">
        <f>=HYPERLINK("https://www.leilaoonline.net/lote/detalhe/235519", "1 UNIDADE DE CAIXA COM 10 CONJUNTOS DE MANGUEIRA FLEXIVEL DE 1,5M PARA SPRINKLER (20 UNIDADES DE CONJUNTOS NO TOTAL)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=HYPERLINK("https://www.leilaoonline.net/lote/detalhe/235526", "126")</f>
      </c>
      <c r="B47" s="4" t="s">
        <f>=HYPERLINK("https://www.leilaoonline.net/lote/detalhe/235526", " 8 VALVULAS DUPLAS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=HYPERLINK("https://www.leilaoonline.net/lote/detalhe/235527", "127")</f>
      </c>
      <c r="B48" s="4" t="s">
        <f>=HYPERLINK("https://www.leilaoonline.net/lote/detalhe/235527", " 15 ENGRENAGENS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=HYPERLINK("https://www.leilaoonline.net/lote/detalhe/235525", "129")</f>
      </c>
      <c r="B49" s="4" t="s">
        <f>=HYPERLINK("https://www.leilaoonline.net/lote/detalhe/235525", "[ LANCE POR KG ] TARUGOS (EIXOS) DE 175MM Ø À 310MM Ø - APROX. 20.000 KG - DIFERENTES COMPRIMENTOS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2,00</t>
        </is>
      </c>
      <c r="F49" s="4" t="inlineStr">
        <is>
          <t>0.10</t>
        </is>
      </c>
    </row>
    <row collapsed="false" customFormat="false" customHeight="false" hidden="false" ht="12.1" outlineLevel="0" r="50">
      <c r="A50" s="5" t="s">
        <f>=HYPERLINK("https://www.leilaoonline.net/lote/detalhe/235528", "132")</f>
      </c>
      <c r="B50" s="4" t="s">
        <f>=HYPERLINK("https://www.leilaoonline.net/lote/detalhe/235528", " [ LANCE POR KG ] 22 TESOURAS COM 3,53 M COMPRIMENTO 1M DE LARGURA COM VIGA DE 8" - APROXIMADAMENTE 5852 KG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6,00</t>
        </is>
      </c>
      <c r="F50" s="4" t="inlineStr">
        <is>
          <t>0.20</t>
        </is>
      </c>
    </row>
    <row collapsed="false" customFormat="false" customHeight="false" hidden="false" ht="12.1" outlineLevel="0" r="51">
      <c r="A51" s="5" t="s">
        <f>=HYPERLINK("https://www.leilaoonline.net/lote/detalhe/235529", "134")</f>
      </c>
      <c r="B51" s="4" t="s">
        <f>=HYPERLINK("https://www.leilaoonline.net/lote/detalhe/235529", "GUINCHO HILO PARA 35 TONELADAS DE 15,8 METROS DE ALTURA P/ DESCARGA DE CAMINHÃO 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35.000,00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=HYPERLINK("https://www.leilaoonline.net/lote/detalhe/235538", "141")</f>
      </c>
      <c r="B52" s="4" t="s">
        <f>=HYPERLINK("https://www.leilaoonline.net/lote/detalhe/235538", " 1 CONJUNTO DE CENTRIFUGA DE AÇUCAR PARA 350KG COM MOTOR MAUSA MODELO: MV 108 PARA ATÉ 700KG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=HYPERLINK("https://www.leilaoonline.net/lote/detalhe/235535", "142")</f>
      </c>
      <c r="B53" s="4" t="s">
        <f>=HYPERLINK("https://www.leilaoonline.net/lote/detalhe/235535", " 1 CONJUNTO DE CENTRIFUGA DE AÇUCAR PARA 350KG COM MOTOR MAUSA MODELO: MV 108 PARA ATÉ 700KG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=HYPERLINK("https://www.leilaoonline.net/lote/detalhe/235533", "143")</f>
      </c>
      <c r="B54" s="4" t="s">
        <f>=HYPERLINK("https://www.leilaoonline.net/lote/detalhe/235533", " 1 CONJUNTO DE CENTRIFUGA DE AÇUCAR PARA 350KG COM MOTOR MAUSA MODELO: MV 108 PARA ATÉ 700KG 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=HYPERLINK("https://www.leilaoonline.net/lote/detalhe/235534", "144")</f>
      </c>
      <c r="B55" s="4" t="s">
        <f>=HYPERLINK("https://www.leilaoonline.net/lote/detalhe/235534", " 1 CONJUNTO DE CENTRIFUGA DE AÇUCAR PARA 350KG COM MOTOR MAUSA MODELO: MV 108 PARA ATÉ 700KG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=HYPERLINK("https://www.leilaoonline.net/lote/detalhe/235532", "145")</f>
      </c>
      <c r="B56" s="4" t="s">
        <f>=HYPERLINK("https://www.leilaoonline.net/lote/detalhe/235532", " 1 CONJUNTO DE CENTRIFUGA DE AÇUCAR PARA 350KG COM MOTOR MAUSA MODELO: MV 108 PARA ATÉ 700KG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=HYPERLINK("https://www.leilaoonline.net/lote/detalhe/235539", "146")</f>
      </c>
      <c r="B57" s="4" t="s">
        <f>=HYPERLINK("https://www.leilaoonline.net/lote/detalhe/235539", " 1 CONJUNTO DE CENTRIFUGA DE AÇUCAR PARA 350KG COM MOTOR MAUSA MODELO: MV 108 PARA ATÉ 700KG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=HYPERLINK("https://www.leilaoonline.net/lote/detalhe/235530", "147")</f>
      </c>
      <c r="B58" s="4" t="s">
        <f>=HYPERLINK("https://www.leilaoonline.net/lote/detalhe/235530", " 1 MOTOR MAUSA PARA CENTRIFUGA MODELO MV 108 PARA ATÉ 700KG")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=HYPERLINK("https://www.leilaoonline.net/lote/detalhe/235536", "148")</f>
      </c>
      <c r="B59" s="4" t="s">
        <f>=HYPERLINK("https://www.leilaoonline.net/lote/detalhe/235536", " 1 PAINEL PARA CENTRIFUGA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=HYPERLINK("https://www.leilaoonline.net/lote/detalhe/235540", "149")</f>
      </c>
      <c r="B60" s="4" t="s">
        <f>=HYPERLINK("https://www.leilaoonline.net/lote/detalhe/235540", " 1 PAINEL PARA CENTRIFUGA - VENDA NO ESTADO CONFORME LOTE EXPOSTO")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=HYPERLINK("https://www.leilaoonline.net/lote/detalhe/235531", "150")</f>
      </c>
      <c r="B61" s="4" t="s">
        <f>=HYPERLINK("https://www.leilaoonline.net/lote/detalhe/235531", " 1 PAINEL PARA CENTRIFUGA - VENDA NO ESTADO CONFORME LOTE EXPOSTO")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=HYPERLINK("https://www.leilaoonline.net/lote/detalhe/235537", "154")</f>
      </c>
      <c r="B62" s="4" t="s">
        <f>=HYPERLINK("https://www.leilaoonline.net/lote/detalhe/235537", " VALVULA GAVETA 12" USADA - VENDA NO ESTADO CONFORME LOTE EXPOSTO")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=HYPERLINK("https://www.leilaoonline.net/lote/detalhe/235544", "174")</f>
      </c>
      <c r="B63" s="4" t="s">
        <f>=HYPERLINK("https://www.leilaoonline.net/lote/detalhe/235544", " 1 TAMPO TORISFÉRICO COM DIAMETRO EXTERNO: 4.500MM; ESPESSURA: 5/8"; ALTURA INTERNA 975MM;")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=HYPERLINK("https://www.leilaoonline.net/lote/detalhe/235542", "175")</f>
      </c>
      <c r="B64" s="4" t="s">
        <f>=HYPERLINK("https://www.leilaoonline.net/lote/detalhe/235542", " 1 TAMPO TORISFÉRICO COM DIAMETRO EXTERNO: 4.550MM; ESPESSURA: 1/2"; ALTURA INTERNA 893MM;")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7.500,00</t>
        </is>
      </c>
      <c r="F64" s="4" t="inlineStr">
        <is>
          <t>350.00</t>
        </is>
      </c>
    </row>
    <row collapsed="false" customFormat="false" customHeight="false" hidden="false" ht="12.1" outlineLevel="0" r="65">
      <c r="A65" s="5" t="s">
        <f>=HYPERLINK("https://www.leilaoonline.net/lote/detalhe/235541", "176")</f>
      </c>
      <c r="B65" s="4" t="s">
        <f>=HYPERLINK("https://www.leilaoonline.net/lote/detalhe/235541", " 1 TAMPO TORISFÉRICO COM DIAMETRO EXTERNO: 4.550MM; ESPESSURA: 1/2"; ALTURA INTERNA 880MM")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7.500,00</t>
        </is>
      </c>
      <c r="F65" s="4" t="inlineStr">
        <is>
          <t>350.00</t>
        </is>
      </c>
    </row>
    <row collapsed="false" customFormat="false" customHeight="false" hidden="false" ht="12.1" outlineLevel="0" r="66">
      <c r="A66" s="5" t="s">
        <f>=HYPERLINK("https://www.leilaoonline.net/lote/detalhe/235543", "177")</f>
      </c>
      <c r="B66" s="4" t="s">
        <f>=HYPERLINK("https://www.leilaoonline.net/lote/detalhe/235543", " 1 TAMPO TORISFÉRICO COM DIAMETRO EXTERNO: 4.550MM; ESPESSURA: 1/2"; ALTURA INTERNA 890MM")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7.500,00</t>
        </is>
      </c>
      <c r="F66" s="4" t="inlineStr">
        <is>
          <t>350.00</t>
        </is>
      </c>
    </row>
    <row collapsed="false" customFormat="false" customHeight="false" hidden="false" ht="12.1" outlineLevel="0" r="67">
      <c r="A67" s="5" t="s">
        <f>=HYPERLINK("https://www.leilaoonline.net/lote/detalhe/235545", "178")</f>
      </c>
      <c r="B67" s="4" t="s">
        <f>=HYPERLINK("https://www.leilaoonline.net/lote/detalhe/235545", " 1 TAMPO TORISFÉRICO COM DIAMETRO EXTERNO: 4.550MM; ESPESSURA: 1/2"; ALTURA INTERNA 875MM")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7.500,00</t>
        </is>
      </c>
      <c r="F67" s="4" t="inlineStr">
        <is>
          <t>350.00</t>
        </is>
      </c>
    </row>
    <row collapsed="false" customFormat="false" customHeight="false" hidden="false" ht="12.1" outlineLevel="0" r="68">
      <c r="A68" s="5" t="s">
        <f>=HYPERLINK("https://www.leilaoonline.net/lote/detalhe/235547", "190")</f>
      </c>
      <c r="B68" s="4" t="s">
        <f>=HYPERLINK("https://www.leilaoonline.net/lote/detalhe/235547", " [ LANCE POR KG ] CHAPA DE 4MM - APROXIMADAMENTE 29,5M² E 930 KG - VENDA NO ESTADO CONFORME LOTE EXPOSTO")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2,00</t>
        </is>
      </c>
      <c r="F68" s="4" t="inlineStr">
        <is>
          <t>0.30</t>
        </is>
      </c>
    </row>
    <row collapsed="false" customFormat="false" customHeight="false" hidden="false" ht="12.1" outlineLevel="0" r="69">
      <c r="A69" s="5" t="s">
        <f>=HYPERLINK("https://www.leilaoonline.net/lote/detalhe/235550", "191")</f>
      </c>
      <c r="B69" s="4" t="s">
        <f>=HYPERLINK("https://www.leilaoonline.net/lote/detalhe/235550", " [ LANCE POR KG ] CHAPA DE 5MM - APROXIMADAMENTE 5M² E 200 KG - VENDA NO ESTADO CONFORME LOTE EXPOSTO")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2,00</t>
        </is>
      </c>
      <c r="F69" s="4" t="inlineStr">
        <is>
          <t>0.30</t>
        </is>
      </c>
    </row>
    <row collapsed="false" customFormat="false" customHeight="false" hidden="false" ht="12.1" outlineLevel="0" r="70">
      <c r="A70" s="5" t="s">
        <f>=HYPERLINK("https://www.leilaoonline.net/lote/detalhe/235546", "192")</f>
      </c>
      <c r="B70" s="4" t="s">
        <f>=HYPERLINK("https://www.leilaoonline.net/lote/detalhe/235546", " [ LANCE POR KG ] CHAPA DE 9MM - APROXIMADAMENTE 8,5M² E 585 KG - VENDA NO ESTADO CONFORME LOTE EXPOSTO")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2,00</t>
        </is>
      </c>
      <c r="F70" s="4" t="inlineStr">
        <is>
          <t>0.30</t>
        </is>
      </c>
    </row>
    <row collapsed="false" customFormat="false" customHeight="false" hidden="false" ht="12.1" outlineLevel="0" r="71">
      <c r="A71" s="5" t="s">
        <f>=HYPERLINK("https://www.leilaoonline.net/lote/detalhe/235549", "193")</f>
      </c>
      <c r="B71" s="4" t="s">
        <f>=HYPERLINK("https://www.leilaoonline.net/lote/detalhe/235549", " [ LANCE POR KG ] CHAPA DE 12MM - APROXIMADAMENTE 9M² E 855 KG - VENDA NO ESTADO CONFORME LOTE EXPOSTO")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2,00</t>
        </is>
      </c>
      <c r="F71" s="4" t="inlineStr">
        <is>
          <t>0.30</t>
        </is>
      </c>
    </row>
    <row collapsed="false" customFormat="false" customHeight="false" hidden="false" ht="12.1" outlineLevel="0" r="72">
      <c r="A72" s="5" t="s">
        <f>=HYPERLINK("https://www.leilaoonline.net/lote/detalhe/235548", "194")</f>
      </c>
      <c r="B72" s="4" t="s">
        <f>=HYPERLINK("https://www.leilaoonline.net/lote/detalhe/235548", " [ LANCE POR KG ] CHAPA DE 14MM - APROXIMADAMENTE 2,8M² E 310 KG - VENDA NO ESTADO CONFORME LOTE EXPOSTO")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2,00</t>
        </is>
      </c>
      <c r="F72" s="4" t="inlineStr">
        <is>
          <t>0.30</t>
        </is>
      </c>
    </row>
    <row collapsed="false" customFormat="false" customHeight="false" hidden="false" ht="12.1" outlineLevel="0" r="73">
      <c r="A73" s="5" t="s">
        <f>=HYPERLINK("https://www.leilaoonline.net/lote/detalhe/235551", "195")</f>
      </c>
      <c r="B73" s="4" t="s">
        <f>=HYPERLINK("https://www.leilaoonline.net/lote/detalhe/235551", "1 DESFIBRADOR 78" COM 29 PLACAS COMPLETO (COM MANCAIS E FLANGES) - VENDA NO ESTADO CONFORME LOTE EXPOSTO")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25.000,00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=HYPERLINK("https://www.leilaoonline.net/lote/detalhe/235552", "196")</f>
      </c>
      <c r="B74" s="4" t="s">
        <f>=HYPERLINK("https://www.leilaoonline.net/lote/detalhe/235552", "1 DESFIBRADOR 100" COM 38 PLACAS - VENDA NO ESTADO CONFORME LOTE EXPOSTO")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25.000,00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=HYPERLINK("https://www.leilaoonline.net/lote/detalhe/235553", "197")</f>
      </c>
      <c r="B75" s="4" t="s">
        <f>=HYPERLINK("https://www.leilaoonline.net/lote/detalhe/235553", "1 PONTE ROLANTE COM 13 METROS DE COMPRIMENTO E CAPACIDADE DE CARGA PARA 10 TONELADAS - VENDA NO ESTADO CONFORME LOTE EXPOSTO")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55.000,00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=HYPERLINK("https://www.leilaoonline.net/lote/detalhe/235554", "198")</f>
      </c>
      <c r="B76" s="4" t="s">
        <f>=HYPERLINK("https://www.leilaoonline.net/lote/detalhe/235554", "ELETROIMÃ ITALINDUSTRIA 94" - VENDA NO ESTADO CONFORME LOTE EXPOSTO")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45.000,00</t>
        </is>
      </c>
      <c r="F76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2026-05-14T19:07:05.00Z</dcterms:created>
  <dc:creator>Tellks Tecnologia</dc:creator>
  <cp:revision>0</cp:revision>
</cp:coreProperties>
</file>