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EXTINTORES * ODONTOLÓGICOS * FERRAMENTAS * MANGUEIRAS * CAFETEIRAS * REBOCADORES * MONITOR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16/07/2024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=HYPERLINK("https://www.leilaoonline.net/lote/detalhe/236833", "000")</f>
      </c>
      <c r="B11" s="4" t="s">
        <f>=HYPERLINK("https://www.leilaoonline.net/lote/detalhe/236833", " Monitor Curvo Samsung ultrawide Odyssey G5 34" 1440p 165hz HDR (será vendido com pés originais)")</f>
      </c>
      <c r="C11" s="4" t="inlineStr">
        <is>
          <t>Não vendido</t>
        </is>
      </c>
      <c r="D11" s="4" t="inlineStr">
        <is>
          <t>4</t>
        </is>
      </c>
      <c r="E11" s="5" t="inlineStr">
        <is>
          <t>800,00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=HYPERLINK("https://www.leilaoonline.net/lote/detalhe/236380", "001")</f>
      </c>
      <c r="B12" s="4" t="s">
        <f>=HYPERLINK("https://www.leilaoonline.net/lote/detalhe/236380", "Lote com: Aproximadamente 120 extintores ,caixas ,roupas, acessórios e 150 placas")</f>
      </c>
      <c r="C12" s="4" t="inlineStr">
        <is>
          <t>Vendido</t>
        </is>
      </c>
      <c r="D12" s="4" t="inlineStr">
        <is>
          <t>15</t>
        </is>
      </c>
      <c r="E12" s="5" t="inlineStr">
        <is>
          <t>4.300,00</t>
        </is>
      </c>
      <c r="F12" s="4" t="inlineStr">
        <is>
          <t>200.00</t>
        </is>
      </c>
    </row>
    <row collapsed="false" customFormat="false" customHeight="false" hidden="false" ht="12.1" outlineLevel="0" r="13">
      <c r="A13" s="5" t="s">
        <f>=HYPERLINK("https://www.leilaoonline.net/lote/detalhe/236381", "002")</f>
      </c>
      <c r="B13" s="4" t="s">
        <f>=HYPERLINK("https://www.leilaoonline.net/lote/detalhe/236381", "Lote com: Ferramentas manuais e elétricas - EPI's , etc. - caixas não inclusas")</f>
      </c>
      <c r="C13" s="4" t="inlineStr">
        <is>
          <t>Vendido</t>
        </is>
      </c>
      <c r="D13" s="4" t="inlineStr">
        <is>
          <t>5</t>
        </is>
      </c>
      <c r="E13" s="5" t="inlineStr">
        <is>
          <t>700,00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=HYPERLINK("https://www.leilaoonline.net/lote/detalhe/236382", "003")</f>
      </c>
      <c r="B14" s="4" t="s">
        <f>=HYPERLINK("https://www.leilaoonline.net/lote/detalhe/236382", "Tripé com guincho manual")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=HYPERLINK("https://www.leilaoonline.net/lote/detalhe/236383", "004")</f>
      </c>
      <c r="B15" s="4" t="s">
        <f>=HYPERLINK("https://www.leilaoonline.net/lote/detalhe/236383", "[vídeo] Rebocador elétrico - Capacidade 2000Kg - Carregamento por empilhadeira")</f>
      </c>
      <c r="C15" s="4" t="inlineStr">
        <is>
          <t>Não vendido</t>
        </is>
      </c>
      <c r="D15" s="4" t="inlineStr">
        <is>
          <t>6</t>
        </is>
      </c>
      <c r="E15" s="5" t="inlineStr">
        <is>
          <t>1.400,00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=HYPERLINK("https://www.leilaoonline.net/lote/detalhe/236384", "005")</f>
      </c>
      <c r="B16" s="4" t="s">
        <f>=HYPERLINK("https://www.leilaoonline.net/lote/detalhe/236384", "[vídeo] Rebocador elétrico - Capacidade 2000Kg - Carregamento por empilhadeira")</f>
      </c>
      <c r="C16" s="4" t="inlineStr">
        <is>
          <t>Não vendido</t>
        </is>
      </c>
      <c r="D16" s="4" t="inlineStr">
        <is>
          <t>5</t>
        </is>
      </c>
      <c r="E16" s="5" t="inlineStr">
        <is>
          <t>1.300,00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=HYPERLINK("https://www.leilaoonline.net/lote/detalhe/236385", "006")</f>
      </c>
      <c r="B17" s="4" t="s">
        <f>=HYPERLINK("https://www.leilaoonline.net/lote/detalhe/236385", "Lote com: 02 ferramentas à pólvora")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1.000,00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=HYPERLINK("https://www.leilaoonline.net/lote/detalhe/236404", "007")</f>
      </c>
      <c r="B18" s="4" t="s">
        <f>=HYPERLINK("https://www.leilaoonline.net/lote/detalhe/236404", "Lote contendo diversos itens odontológicos e 400 limas")</f>
      </c>
      <c r="C18" s="4" t="inlineStr">
        <is>
          <t>Vendido</t>
        </is>
      </c>
      <c r="D18" s="4" t="inlineStr">
        <is>
          <t>2</t>
        </is>
      </c>
      <c r="E18" s="5" t="inlineStr">
        <is>
          <t>950,00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=HYPERLINK("https://www.leilaoonline.net/lote/detalhe/236405", "008")</f>
      </c>
      <c r="B19" s="4" t="s">
        <f>=HYPERLINK("https://www.leilaoonline.net/lote/detalhe/236405", "Mangueiras em polietileno 12mm - aproximadamente 130 metros")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=HYPERLINK("https://www.leilaoonline.net/lote/detalhe/236406", "009")</f>
      </c>
      <c r="B20" s="4" t="s">
        <f>=HYPERLINK("https://www.leilaoonline.net/lote/detalhe/236406", "100 metros de mangueiras  PU 12x8 e 10x1,5 e 140 metros de mangueiras de ar")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=HYPERLINK("https://www.leilaoonline.net/lote/detalhe/236403", "010")</f>
      </c>
      <c r="B21" s="4" t="s">
        <f>=HYPERLINK("https://www.leilaoonline.net/lote/detalhe/236403", " Home Theater Sony 6.2 Canais str- K15000 com bluray ")</f>
      </c>
      <c r="C21" s="4" t="inlineStr">
        <is>
          <t>Vendido</t>
        </is>
      </c>
      <c r="D21" s="4" t="inlineStr">
        <is>
          <t>2</t>
        </is>
      </c>
      <c r="E21" s="5" t="inlineStr">
        <is>
          <t>750,00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=HYPERLINK("https://www.leilaoonline.net/lote/detalhe/236396", "011")</f>
      </c>
      <c r="B22" s="4" t="s">
        <f>=HYPERLINK("https://www.leilaoonline.net/lote/detalhe/236396", " Cafeteita gemini cs 220 pro")</f>
      </c>
      <c r="C22" s="4" t="inlineStr">
        <is>
          <t>Vendido</t>
        </is>
      </c>
      <c r="D22" s="4" t="inlineStr">
        <is>
          <t>9</t>
        </is>
      </c>
      <c r="E22" s="5" t="inlineStr">
        <is>
          <t>500,00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=HYPERLINK("https://www.leilaoonline.net/lote/detalhe/236397", "012")</f>
      </c>
      <c r="B23" s="4" t="s">
        <f>=HYPERLINK("https://www.leilaoonline.net/lote/detalhe/236397", " Lote com: 05 cafeteiras")</f>
      </c>
      <c r="C23" s="4" t="inlineStr">
        <is>
          <t>Vendido</t>
        </is>
      </c>
      <c r="D23" s="4" t="inlineStr">
        <is>
          <t>2</t>
        </is>
      </c>
      <c r="E23" s="5" t="inlineStr">
        <is>
          <t>150,00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=HYPERLINK("https://www.leilaoonline.net/lote/detalhe/236393", "013")</f>
      </c>
      <c r="B24" s="4" t="s">
        <f>=HYPERLINK("https://www.leilaoonline.net/lote/detalhe/236393", " [vídeo] Cafeteira tramontina Breville com moedor")</f>
      </c>
      <c r="C24" s="4" t="inlineStr">
        <is>
          <t>Vendido</t>
        </is>
      </c>
      <c r="D24" s="4" t="inlineStr">
        <is>
          <t>7</t>
        </is>
      </c>
      <c r="E24" s="5" t="inlineStr">
        <is>
          <t>2.550,00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=HYPERLINK("https://www.leilaoonline.net/lote/detalhe/236395", "014")</f>
      </c>
      <c r="B25" s="4" t="s">
        <f>=HYPERLINK("https://www.leilaoonline.net/lote/detalhe/236395", " Lote com: Torradeiras, chapa, fogao, estufa")</f>
      </c>
      <c r="C25" s="4" t="inlineStr">
        <is>
          <t>Vendido</t>
        </is>
      </c>
      <c r="D25" s="4" t="inlineStr">
        <is>
          <t>1</t>
        </is>
      </c>
      <c r="E25" s="5" t="inlineStr">
        <is>
          <t>100,00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=HYPERLINK("https://www.leilaoonline.net/lote/detalhe/236400", "015")</f>
      </c>
      <c r="B26" s="4" t="s">
        <f>=HYPERLINK("https://www.leilaoonline.net/lote/detalhe/236400", " Lote com: 26 filtros de linha. e  aproximadamente 150 cabos dvi vga hdmi outros")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=HYPERLINK("https://www.leilaoonline.net/lote/detalhe/236401", "016")</f>
      </c>
      <c r="B27" s="4" t="s">
        <f>=HYPERLINK("https://www.leilaoonline.net/lote/detalhe/236401", " Lote com: 15 luminárias, 5 suportes, 2 ponteiras em alumínio")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=HYPERLINK("https://www.leilaoonline.net/lote/detalhe/236394", "017")</f>
      </c>
      <c r="B28" s="4" t="s">
        <f>=HYPERLINK("https://www.leilaoonline.net/lote/detalhe/236394", " Lote com: 37 fitas vhs, 48 cartuchos de dados, playstation one, 2 cabos")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100,00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=HYPERLINK("https://www.leilaoonline.net/lote/detalhe/236402", "018")</f>
      </c>
      <c r="B29" s="4" t="s">
        <f>=HYPERLINK("https://www.leilaoonline.net/lote/detalhe/236402", " Lote com: 10 lixeiras de inox")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100,00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=HYPERLINK("https://www.leilaoonline.net/lote/detalhe/236398", "019")</f>
      </c>
      <c r="B30" s="4" t="s">
        <f>=HYPERLINK("https://www.leilaoonline.net/lote/detalhe/236398", " Lote com: 10 lixeiras de inox")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100,00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=HYPERLINK("https://www.leilaoonline.net/lote/detalhe/236399", "020")</f>
      </c>
      <c r="B31" s="4" t="s">
        <f>=HYPERLINK("https://www.leilaoonline.net/lote/detalhe/236399", " Lote com: 12 lixeiras de inox 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100,00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=HYPERLINK("https://www.leilaoonline.net/lote/detalhe/236837", "021")</f>
      </c>
      <c r="B32" s="4" t="s">
        <f>=HYPERLINK("https://www.leilaoonline.net/lote/detalhe/236837", " Forno e micro-ondas Conjugado -  TECNO TK 44 EX")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2.000,00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=HYPERLINK("https://www.leilaoonline.net/lote/detalhe/236836", "022")</f>
      </c>
      <c r="B33" s="4" t="s">
        <f>=HYPERLINK("https://www.leilaoonline.net/lote/detalhe/236836", " Caixa de som profissional")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=HYPERLINK("https://www.leilaoonline.net/lote/detalhe/236838", "023")</f>
      </c>
      <c r="B34" s="4" t="s">
        <f>=HYPERLINK("https://www.leilaoonline.net/lote/detalhe/236838", " Lote com: Monitor lg 23, lâmpada,celulares,tablet,telefones, 14 controles")</f>
      </c>
      <c r="C34" s="4" t="inlineStr">
        <is>
          <t>Vendido</t>
        </is>
      </c>
      <c r="D34" s="4" t="inlineStr">
        <is>
          <t>1</t>
        </is>
      </c>
      <c r="E34" s="5" t="inlineStr">
        <is>
          <t>100,00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=HYPERLINK("https://www.leilaoonline.net/lote/detalhe/236839", "024")</f>
      </c>
      <c r="B35" s="4" t="s">
        <f>=HYPERLINK("https://www.leilaoonline.net/lote/detalhe/236839", " Lote com: Elíptico e 2 bolas")</f>
      </c>
      <c r="C35" s="4" t="inlineStr">
        <is>
          <t>Vendido</t>
        </is>
      </c>
      <c r="D35" s="4" t="inlineStr">
        <is>
          <t>1</t>
        </is>
      </c>
      <c r="E35" s="5" t="inlineStr">
        <is>
          <t>500,00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=HYPERLINK("https://www.leilaoonline.net/lote/detalhe/237456", "025")</f>
      </c>
      <c r="B36" s="4" t="s">
        <f>=HYPERLINK("https://www.leilaoonline.net/lote/detalhe/237456", "Aparelhos de ginástica, pesos  e musculação")</f>
      </c>
      <c r="C36" s="4" t="inlineStr">
        <is>
          <t>Vendido</t>
        </is>
      </c>
      <c r="D36" s="4" t="inlineStr">
        <is>
          <t>3</t>
        </is>
      </c>
      <c r="E36" s="5" t="inlineStr">
        <is>
          <t>500,00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=HYPERLINK("https://www.leilaoonline.net/lote/detalhe/236840", "026")</f>
      </c>
      <c r="B37" s="4" t="s">
        <f>=HYPERLINK("https://www.leilaoonline.net/lote/detalhe/236840", "Lote com: 05 impressoras")</f>
      </c>
      <c r="C37" s="4" t="inlineStr">
        <is>
          <t>Vendido</t>
        </is>
      </c>
      <c r="D37" s="4" t="inlineStr">
        <is>
          <t>2</t>
        </is>
      </c>
      <c r="E37" s="5" t="inlineStr">
        <is>
          <t>200,00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=HYPERLINK("https://www.leilaoonline.net/lote/detalhe/237455", "027")</f>
      </c>
      <c r="B38" s="4" t="s">
        <f>=HYPERLINK("https://www.leilaoonline.net/lote/detalhe/237455", "Lote com: 12 projetores e 12 impressoras")</f>
      </c>
      <c r="C38" s="4" t="inlineStr">
        <is>
          <t>Não vendido</t>
        </is>
      </c>
      <c r="D38" s="4" t="inlineStr">
        <is>
          <t>10</t>
        </is>
      </c>
      <c r="E38" s="5" t="inlineStr">
        <is>
          <t>1.050,00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=HYPERLINK("https://www.leilaoonline.net/lote/detalhe/238414", "028")</f>
      </c>
      <c r="B39" s="4" t="s">
        <f>=HYPERLINK("https://www.leilaoonline.net/lote/detalhe/238414", "Balcão em vidro - 2,80 metros")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=HYPERLINK("https://www.leilaoonline.net/lote/detalhe/238415", "029")</f>
      </c>
      <c r="B40" s="4" t="s">
        <f>=HYPERLINK("https://www.leilaoonline.net/lote/detalhe/238415", "3 balanças digitais")</f>
      </c>
      <c r="C40" s="4" t="inlineStr">
        <is>
          <t>Vendido</t>
        </is>
      </c>
      <c r="D40" s="4" t="inlineStr">
        <is>
          <t>2</t>
        </is>
      </c>
      <c r="E40" s="5" t="inlineStr">
        <is>
          <t>250,00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=HYPERLINK("https://www.leilaoonline.net/lote/detalhe/238416", "030")</f>
      </c>
      <c r="B41" s="4" t="s">
        <f>=HYPERLINK("https://www.leilaoonline.net/lote/detalhe/238416", "[vídeo] Módulo com 13 prateleiras - 2,40x 0,93 x 0,40 cada - total 12,10 m - desmontados")</f>
      </c>
      <c r="C41" s="4" t="inlineStr">
        <is>
          <t>Vendido</t>
        </is>
      </c>
      <c r="D41" s="4" t="inlineStr">
        <is>
          <t>1</t>
        </is>
      </c>
      <c r="E41" s="5" t="inlineStr">
        <is>
          <t>950,00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=HYPERLINK("https://www.leilaoonline.net/lote/detalhe/238417", "031")</f>
      </c>
      <c r="B42" s="4" t="s">
        <f>=HYPERLINK("https://www.leilaoonline.net/lote/detalhe/238417", "3 cortinas de ar - funcionando")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=HYPERLINK("https://www.leilaoonline.net/lote/detalhe/238418", "032")</f>
      </c>
      <c r="B43" s="4" t="s">
        <f>=HYPERLINK("https://www.leilaoonline.net/lote/detalhe/238418", "2 Vitrines - medidas  1,65x0,65x0,40")</f>
      </c>
      <c r="C43" s="4" t="inlineStr">
        <is>
          <t>Não vendido</t>
        </is>
      </c>
      <c r="D43" s="4" t="inlineStr">
        <is>
          <t>1</t>
        </is>
      </c>
      <c r="E43" s="5" t="inlineStr">
        <is>
          <t>450,00</t>
        </is>
      </c>
      <c r="F43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2026-08-26T16:58:31.00Z</dcterms:created>
  <dc:creator>Tellks Tecnologia</dc:creator>
  <cp:revision>0</cp:revision>
</cp:coreProperties>
</file>