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TENIS, CHINELOS, TINTAS, FERRAMENTAS, BRINQUEDOS E MAIS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31/12/1969 21:00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=HYPERLINK("https://www.leilaoonline.net/lote/detalhe/236871", "001")</f>
      </c>
      <c r="B11" s="4" t="s">
        <f>=HYPERLINK("https://www.leilaoonline.net/lote/detalhe/236871", " LOTE CONTENDO 01 PALETE C/ CENTENAS DE ITENS, SENDO: LATAS DE TINTAS DE DIVERSAS CORES E TAMANHOS, SPRAY , LUBRIFICANTES, SOLVENTES DE DIVERSAS MARCAS E MODELOS E DIVERSOS ITENS DO SEGMENTO, (L-01)")</f>
      </c>
      <c r="C11" s="4" t="inlineStr">
        <is>
          <t>Aguardando</t>
        </is>
      </c>
      <c r="D11" s="4" t="inlineStr">
        <is>
          <t>0</t>
        </is>
      </c>
      <c r="E11" s="5" t="inlineStr">
        <is>
          <t>450,00</t>
        </is>
      </c>
      <c r="F11" s="4" t="inlineStr">
        <is>
          <t>150.00</t>
        </is>
      </c>
    </row>
    <row collapsed="false" customFormat="false" customHeight="false" hidden="false" ht="12.1" outlineLevel="0" r="12">
      <c r="A12" s="5" t="s">
        <f>=HYPERLINK("https://www.leilaoonline.net/lote/detalhe/236870", "002")</f>
      </c>
      <c r="B12" s="4" t="s">
        <f>=HYPERLINK("https://www.leilaoonline.net/lote/detalhe/236870", " LOTE CONTENDO 01 PALETE C/ CENTENAS DE ITENS, SENDO: LATAS DE TINTAS DE DIVERSAS CORES E TAMANHOS, SPRAY , LUBRIFICANTES, SOLVENTES DE DIVERSAS MARCAS E MODELOS E DIVERSOS ITENS DO SEGMENTO (L-02)")</f>
      </c>
      <c r="C12" s="4" t="inlineStr">
        <is>
          <t>Aguardando</t>
        </is>
      </c>
      <c r="D12" s="4" t="inlineStr">
        <is>
          <t>0</t>
        </is>
      </c>
      <c r="E12" s="5" t="inlineStr">
        <is>
          <t>450,00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=HYPERLINK("https://www.leilaoonline.net/lote/detalhe/236868", "011")</f>
      </c>
      <c r="B13" s="4" t="s">
        <f>=HYPERLINK("https://www.leilaoonline.net/lote/detalhe/236868", " LOTE C/ 50 UNIDADES DE GARRAFAS DE ÁGUA C/ TAMPA , PARA GELADEIRA CAPACIDADE 2 LITROS, DIVERSAS CORES, ( SEM USO) CONFORME FOTOS.")</f>
      </c>
      <c r="C13" s="4" t="inlineStr">
        <is>
          <t>Aguardando</t>
        </is>
      </c>
      <c r="D13" s="4" t="inlineStr">
        <is>
          <t>0</t>
        </is>
      </c>
      <c r="E13" s="5" t="inlineStr">
        <is>
          <t>100,00</t>
        </is>
      </c>
      <c r="F13" s="4" t="inlineStr">
        <is>
          <t>50.00</t>
        </is>
      </c>
    </row>
    <row collapsed="false" customFormat="false" customHeight="false" hidden="false" ht="12.1" outlineLevel="0" r="14">
      <c r="A14" s="5" t="s">
        <f>=HYPERLINK("https://www.leilaoonline.net/lote/detalhe/236865", "014")</f>
      </c>
      <c r="B14" s="4" t="s">
        <f>=HYPERLINK("https://www.leilaoonline.net/lote/detalhe/236865", " LOTE C/ 50 UNIDADES DE GARRAFAS DE ÁGUA C/ TAMPA , PARA GELADEIRA CAPACIDADE 2 LITROS, DIVERSAS CORES, ( SEM USO) CONFORME FOTOS.")</f>
      </c>
      <c r="C14" s="4" t="inlineStr">
        <is>
          <t>Aguardando</t>
        </is>
      </c>
      <c r="D14" s="4" t="inlineStr">
        <is>
          <t>0</t>
        </is>
      </c>
      <c r="E14" s="5" t="inlineStr">
        <is>
          <t>100,00</t>
        </is>
      </c>
      <c r="F14" s="4" t="inlineStr">
        <is>
          <t>50.00</t>
        </is>
      </c>
    </row>
    <row collapsed="false" customFormat="false" customHeight="false" hidden="false" ht="12.1" outlineLevel="0" r="15">
      <c r="A15" s="5" t="s">
        <f>=HYPERLINK("https://www.leilaoonline.net/lote/detalhe/236864", "018")</f>
      </c>
      <c r="B15" s="4" t="s">
        <f>=HYPERLINK("https://www.leilaoonline.net/lote/detalhe/236864", "500 UNIDADES DE COFRINHOS DE PLÁSTICO INJETADO, SENDO MODELOS:  PORQUINHOS, COELHINHOS, CARRINHO FUSCA E BOLINHAS DE FUTEBOL, ( SEM USO).")</f>
      </c>
      <c r="C15" s="4" t="inlineStr">
        <is>
          <t>Aguardando</t>
        </is>
      </c>
      <c r="D15" s="4" t="inlineStr">
        <is>
          <t>0</t>
        </is>
      </c>
      <c r="E15" s="5" t="inlineStr">
        <is>
          <t>500,00</t>
        </is>
      </c>
      <c r="F15" s="4" t="inlineStr">
        <is>
          <t>50.00</t>
        </is>
      </c>
    </row>
    <row collapsed="false" customFormat="false" customHeight="false" hidden="false" ht="12.1" outlineLevel="0" r="16">
      <c r="A16" s="5" t="s">
        <f>=HYPERLINK("https://www.leilaoonline.net/lote/detalhe/236863", "025")</f>
      </c>
      <c r="B16" s="4" t="s">
        <f>=HYPERLINK("https://www.leilaoonline.net/lote/detalhe/236863", " LOTE C/ 100 UNIDADES DE PORTA RETRATOS DE TIMES FUTEBOL PAULISTA ( SÃO PAULO, PALMEIRAS E SANTOS) EM ALUMÍNIO, PRODUTO OFICIAL LICENCIADO C/ SELO HOLOGRÁFICO DE ORIGINALIDADE, ( SEM USO, NA CAIXA).")</f>
      </c>
      <c r="C16" s="4" t="inlineStr">
        <is>
          <t>Aguardando</t>
        </is>
      </c>
      <c r="D16" s="4" t="inlineStr">
        <is>
          <t>0</t>
        </is>
      </c>
      <c r="E16" s="5" t="inlineStr">
        <is>
          <t>490,00</t>
        </is>
      </c>
      <c r="F16" s="4" t="inlineStr">
        <is>
          <t>50.00</t>
        </is>
      </c>
    </row>
    <row collapsed="false" customFormat="false" customHeight="false" hidden="false" ht="12.1" outlineLevel="0" r="17">
      <c r="A17" s="5" t="s">
        <f>=HYPERLINK("https://www.leilaoonline.net/lote/detalhe/236866", "033")</f>
      </c>
      <c r="B17" s="4" t="s">
        <f>=HYPERLINK("https://www.leilaoonline.net/lote/detalhe/236866", " LOTE C/ 50 UNIDADES DE GARRAFAS DE ÁGUA C/ TAMPA , PARA GELADEIRA CAPACIDADE 2 LITROS, DIVERSAS CORES, ( SEM USO) CONFORME FOTOS.")</f>
      </c>
      <c r="C17" s="4" t="inlineStr">
        <is>
          <t>Aguardando</t>
        </is>
      </c>
      <c r="D17" s="4" t="inlineStr">
        <is>
          <t>0</t>
        </is>
      </c>
      <c r="E17" s="5" t="inlineStr">
        <is>
          <t>100,00</t>
        </is>
      </c>
      <c r="F17" s="4" t="inlineStr">
        <is>
          <t>50.00</t>
        </is>
      </c>
    </row>
    <row collapsed="false" customFormat="false" customHeight="false" hidden="false" ht="12.1" outlineLevel="0" r="18">
      <c r="A18" s="5" t="s">
        <f>=HYPERLINK("https://www.leilaoonline.net/lote/detalhe/236862", "034")</f>
      </c>
      <c r="B18" s="4" t="s">
        <f>=HYPERLINK("https://www.leilaoonline.net/lote/detalhe/236862", " LOTE C/ 100 UNIDADES DE PORTA RETRATOS DE TIMES FUTEBOL PAULISTA ( SÃO PAULO, PALMEIRAS E SANTOS) EM ALUMÍNIO, PRODUTO OFICIAL LICENCIADO C/ SELO HOLOGRÁFICO DE ORIGINALIDADE, ( SEM USO, NA CAIXA).")</f>
      </c>
      <c r="C18" s="4" t="inlineStr">
        <is>
          <t>Aguardando</t>
        </is>
      </c>
      <c r="D18" s="4" t="inlineStr">
        <is>
          <t>0</t>
        </is>
      </c>
      <c r="E18" s="5" t="inlineStr">
        <is>
          <t>490,00</t>
        </is>
      </c>
      <c r="F18" s="4" t="inlineStr">
        <is>
          <t>50.00</t>
        </is>
      </c>
    </row>
    <row collapsed="false" customFormat="false" customHeight="false" hidden="false" ht="12.1" outlineLevel="0" r="19">
      <c r="A19" s="5" t="s">
        <f>=HYPERLINK("https://www.leilaoonline.net/lote/detalhe/236867", "037")</f>
      </c>
      <c r="B19" s="4" t="s">
        <f>=HYPERLINK("https://www.leilaoonline.net/lote/detalhe/236867", " LOTE C/ 50 UNIDADES DE GARRAFAS DE ÁGUA C/ TAMPA , PARA GELADEIRA CAPACIDADE 2 LITROS, DIVERSAS CORES, ( SEM USO) CONFORME FOTOS.")</f>
      </c>
      <c r="C19" s="4" t="inlineStr">
        <is>
          <t>Aguardando</t>
        </is>
      </c>
      <c r="D19" s="4" t="inlineStr">
        <is>
          <t>0</t>
        </is>
      </c>
      <c r="E19" s="5" t="inlineStr">
        <is>
          <t>100,00</t>
        </is>
      </c>
      <c r="F19" s="4" t="inlineStr">
        <is>
          <t>50.00</t>
        </is>
      </c>
    </row>
    <row collapsed="false" customFormat="false" customHeight="false" hidden="false" ht="12.1" outlineLevel="0" r="20">
      <c r="A20" s="5" t="s">
        <f>=HYPERLINK("https://www.leilaoonline.net/lote/detalhe/236880", "050")</f>
      </c>
      <c r="B20" s="4" t="s">
        <f>=HYPERLINK("https://www.leilaoonline.net/lote/detalhe/236880", " LOTE CONTENDO APROX. 100 CÉDULAS ANTIGAS, ORIGINAIS,  SELECIONADAS E ÓTIMO ESTADO DE CONSERVAÇÃO, TODAS NACIONAIS DE DIVERSAS ÉPOCAS. ( CORRETAMENTE ARMAZENADAS PARA GARANTIA DE SUA QUALIDADE). CONFORME FOTOS.")</f>
      </c>
      <c r="C20" s="4" t="inlineStr">
        <is>
          <t>Aguardando</t>
        </is>
      </c>
      <c r="D20" s="4" t="inlineStr">
        <is>
          <t>0</t>
        </is>
      </c>
      <c r="E20" s="5" t="inlineStr">
        <is>
          <t>100,00</t>
        </is>
      </c>
      <c r="F20" s="4" t="inlineStr">
        <is>
          <t>50.00</t>
        </is>
      </c>
    </row>
    <row collapsed="false" customFormat="false" customHeight="false" hidden="false" ht="12.1" outlineLevel="0" r="21">
      <c r="A21" s="5" t="s">
        <f>=HYPERLINK("https://www.leilaoonline.net/lote/detalhe/236877", "052")</f>
      </c>
      <c r="B21" s="4" t="s">
        <f>=HYPERLINK("https://www.leilaoonline.net/lote/detalhe/236877", " LOTE CONTENDO APROX. 100 CÉDULAS ANTIGAS, ORIGINAIS,  SELECIONADAS E ÓTIMO ESTADO DE CONSERVAÇÃO, TODAS NACIONAIS DE DIVERSAS ÉPOCAS. ( CORRETAMENTE ARMAZENADAS PARA GARANTIA DE SUA QUALIDADE). CONFORME FOTOS.")</f>
      </c>
      <c r="C21" s="4" t="inlineStr">
        <is>
          <t>Aguardando</t>
        </is>
      </c>
      <c r="D21" s="4" t="inlineStr">
        <is>
          <t>0</t>
        </is>
      </c>
      <c r="E21" s="5" t="inlineStr">
        <is>
          <t>100,00</t>
        </is>
      </c>
      <c r="F21" s="4" t="inlineStr">
        <is>
          <t>50.00</t>
        </is>
      </c>
    </row>
    <row collapsed="false" customFormat="false" customHeight="false" hidden="false" ht="12.1" outlineLevel="0" r="22">
      <c r="A22" s="5" t="s">
        <f>=HYPERLINK("https://www.leilaoonline.net/lote/detalhe/236873", "058")</f>
      </c>
      <c r="B22" s="4" t="s">
        <f>=HYPERLINK("https://www.leilaoonline.net/lote/detalhe/236873", " LOTE CONTENDO APROX. 1.000 CÉDULAS ANTIGAS, ORIGINAIS,  SELECIONADAS E ÓTIMO ESTADO DE CONSERVAÇÃO, TODAS NACIONAIS DE DIVERSAS ÉPOCAS. ( CORRETAMENTE ARMAZENADAS PARA GARANTIA DE SUA QUALIDADE). CONFORME FOTOS.")</f>
      </c>
      <c r="C22" s="4" t="inlineStr">
        <is>
          <t>Aguardando</t>
        </is>
      </c>
      <c r="D22" s="4" t="inlineStr">
        <is>
          <t>0</t>
        </is>
      </c>
      <c r="E22" s="5" t="inlineStr">
        <is>
          <t>990,00</t>
        </is>
      </c>
      <c r="F22" s="4" t="inlineStr">
        <is>
          <t>50.00</t>
        </is>
      </c>
    </row>
    <row collapsed="false" customFormat="false" customHeight="false" hidden="false" ht="12.1" outlineLevel="0" r="23">
      <c r="A23" s="5" t="s">
        <f>=HYPERLINK("https://www.leilaoonline.net/lote/detalhe/236885", "059")</f>
      </c>
      <c r="B23" s="4" t="s">
        <f>=HYPERLINK("https://www.leilaoonline.net/lote/detalhe/236885", "1000 UNIDADES DE COFRINHOS DE PLÁSTICO INJETADO, SENDO MODELOS:  PORQUINHOS, COELHINHOS, CARRINHO FUSCA E BOLINHAS DE FUTEBOL, ( SEM USO).")</f>
      </c>
      <c r="C23" s="4" t="inlineStr">
        <is>
          <t>Aguardando</t>
        </is>
      </c>
      <c r="D23" s="4" t="inlineStr">
        <is>
          <t>0</t>
        </is>
      </c>
      <c r="E23" s="5" t="inlineStr">
        <is>
          <t>990,00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=HYPERLINK("https://www.leilaoonline.net/lote/detalhe/236878", "060")</f>
      </c>
      <c r="B24" s="4" t="s">
        <f>=HYPERLINK("https://www.leilaoonline.net/lote/detalhe/236878", " LOTE CONTENDO APROX. 100 CÉDULAS ANTIGAS, ORIGINAIS,  SELECIONADAS E ÓTIMO ESTADO DE CONSERVAÇÃO, TODAS NACIONAIS DE DIVERSAS ÉPOCAS. ( CORRETAMENTE ARMAZENADAS PARA GARANTIA DE SUA QUALIDADE). CONFORME FOTOS.")</f>
      </c>
      <c r="C24" s="4" t="inlineStr">
        <is>
          <t>Aguardando</t>
        </is>
      </c>
      <c r="D24" s="4" t="inlineStr">
        <is>
          <t>0</t>
        </is>
      </c>
      <c r="E24" s="5" t="inlineStr">
        <is>
          <t>100,00</t>
        </is>
      </c>
      <c r="F24" s="4" t="inlineStr">
        <is>
          <t>50.00</t>
        </is>
      </c>
    </row>
    <row collapsed="false" customFormat="false" customHeight="false" hidden="false" ht="12.1" outlineLevel="0" r="25">
      <c r="A25" s="5" t="s">
        <f>=HYPERLINK("https://www.leilaoonline.net/lote/detalhe/236879", "068")</f>
      </c>
      <c r="B25" s="4" t="s">
        <f>=HYPERLINK("https://www.leilaoonline.net/lote/detalhe/236879", " LOTE CONTENDO APROX. 100 CÉDULAS ANTIGAS, ORIGINAIS,  SELECIONADAS E ÓTIMO ESTADO DE CONSERVAÇÃO, TODAS NACIONAIS DE DIVERSAS ÉPOCAS. ( CORRETAMENTE ARMAZENADAS PARA GARANTIA DE SUA QUALIDADE). CONFORME FOTOS.")</f>
      </c>
      <c r="C25" s="4" t="inlineStr">
        <is>
          <t>Aguardando</t>
        </is>
      </c>
      <c r="D25" s="4" t="inlineStr">
        <is>
          <t>0</t>
        </is>
      </c>
      <c r="E25" s="5" t="inlineStr">
        <is>
          <t>500,00</t>
        </is>
      </c>
      <c r="F25" s="4" t="inlineStr">
        <is>
          <t>50.00</t>
        </is>
      </c>
    </row>
    <row collapsed="false" customFormat="false" customHeight="false" hidden="false" ht="12.1" outlineLevel="0" r="26">
      <c r="A26" s="5" t="s">
        <f>=HYPERLINK("https://www.leilaoonline.net/lote/detalhe/236884", "072")</f>
      </c>
      <c r="B26" s="4" t="s">
        <f>=HYPERLINK("https://www.leilaoonline.net/lote/detalhe/236884", "1000 UNIDADES DE COFRINHOS DE PLÁSTICO INJETADO, SENDO MODELOS:  PORQUINHOS, COELHINHOS, CARRINHO FUSCA E BOLINHAS DE FUTEBOL, ( SEM USO).")</f>
      </c>
      <c r="C26" s="4" t="inlineStr">
        <is>
          <t>Aguardando</t>
        </is>
      </c>
      <c r="D26" s="4" t="inlineStr">
        <is>
          <t>0</t>
        </is>
      </c>
      <c r="E26" s="5" t="inlineStr">
        <is>
          <t>990,00</t>
        </is>
      </c>
      <c r="F26" s="4" t="inlineStr">
        <is>
          <t>50.00</t>
        </is>
      </c>
    </row>
    <row collapsed="false" customFormat="false" customHeight="false" hidden="false" ht="12.1" outlineLevel="0" r="27">
      <c r="A27" s="5" t="s">
        <f>=HYPERLINK("https://www.leilaoonline.net/lote/detalhe/236875", "073")</f>
      </c>
      <c r="B27" s="4" t="s">
        <f>=HYPERLINK("https://www.leilaoonline.net/lote/detalhe/236875", " LOTE CONTENDO APROX. 1.000 CÉDULAS ANTIGAS, ORIGINAIS,  SELECIONADAS E ÓTIMO ESTADO DE CONSERVAÇÃO, TODAS NACIONAIS DE DIVERSAS ÉPOCAS. ( CORRETAMENTE ARMAZENADAS PARA GARANTIA DE SUA QUALIDADE). CONFORME FOTOS.")</f>
      </c>
      <c r="C27" s="4" t="inlineStr">
        <is>
          <t>Aguardando</t>
        </is>
      </c>
      <c r="D27" s="4" t="inlineStr">
        <is>
          <t>0</t>
        </is>
      </c>
      <c r="E27" s="5" t="inlineStr">
        <is>
          <t>990,00</t>
        </is>
      </c>
      <c r="F27" s="4" t="inlineStr">
        <is>
          <t>50.00</t>
        </is>
      </c>
    </row>
    <row collapsed="false" customFormat="false" customHeight="false" hidden="false" ht="12.1" outlineLevel="0" r="28">
      <c r="A28" s="5" t="s">
        <f>=HYPERLINK("https://www.leilaoonline.net/lote/detalhe/236883", "076")</f>
      </c>
      <c r="B28" s="4" t="s">
        <f>=HYPERLINK("https://www.leilaoonline.net/lote/detalhe/236883", "1000 UNIDADES DE COFRINHOS DE PLÁSTICO INJETADO, SENDO MODELOS:  PORQUINHOS, COELHINHOS, CARRINHO FUSCA E BOLINHAS DE FUTEBOL, ( SEM USO).")</f>
      </c>
      <c r="C28" s="4" t="inlineStr">
        <is>
          <t>Aguardando</t>
        </is>
      </c>
      <c r="D28" s="4" t="inlineStr">
        <is>
          <t>0</t>
        </is>
      </c>
      <c r="E28" s="5" t="inlineStr">
        <is>
          <t>900,00</t>
        </is>
      </c>
      <c r="F28" s="4" t="inlineStr">
        <is>
          <t>50.00</t>
        </is>
      </c>
    </row>
    <row collapsed="false" customFormat="false" customHeight="false" hidden="false" ht="12.1" outlineLevel="0" r="29">
      <c r="A29" s="5" t="s">
        <f>=HYPERLINK("https://www.leilaoonline.net/lote/detalhe/236874", "083")</f>
      </c>
      <c r="B29" s="4" t="s">
        <f>=HYPERLINK("https://www.leilaoonline.net/lote/detalhe/236874", " LOTE CONTENDO APROX. 1.000 CÉDULAS ANTIGAS, ORIGINAIS,  SELECIONADAS E ÓTIMO ESTADO DE CONSERVAÇÃO, TODAS NACIONAIS DE DIVERSAS ÉPOCAS. ( CORRETAMENTE ARMAZENADAS PARA GARANTIA DE SUA QUALIDADE). CONFORME FOTOS.")</f>
      </c>
      <c r="C29" s="4" t="inlineStr">
        <is>
          <t>Aguardando</t>
        </is>
      </c>
      <c r="D29" s="4" t="inlineStr">
        <is>
          <t>0</t>
        </is>
      </c>
      <c r="E29" s="5" t="inlineStr">
        <is>
          <t>990,00</t>
        </is>
      </c>
      <c r="F29" s="4" t="inlineStr">
        <is>
          <t>50.00</t>
        </is>
      </c>
    </row>
    <row collapsed="false" customFormat="false" customHeight="false" hidden="false" ht="12.1" outlineLevel="0" r="30">
      <c r="A30" s="5" t="s">
        <f>=HYPERLINK("https://www.leilaoonline.net/lote/detalhe/236869", "085")</f>
      </c>
      <c r="B30" s="4" t="s">
        <f>=HYPERLINK("https://www.leilaoonline.net/lote/detalhe/236869", " LOTE CONTENDO DIVERSOS BRINQUEDOS E PARTES, VÁRIAS MARCAS E MODELOS,  CONFORME FOTOS. (B-06)")</f>
      </c>
      <c r="C30" s="4" t="inlineStr">
        <is>
          <t>Aguardando</t>
        </is>
      </c>
      <c r="D30" s="4" t="inlineStr">
        <is>
          <t>0</t>
        </is>
      </c>
      <c r="E30" s="5" t="inlineStr">
        <is>
          <t>100,00</t>
        </is>
      </c>
      <c r="F30" s="4" t="inlineStr">
        <is>
          <t>50.00</t>
        </is>
      </c>
    </row>
    <row collapsed="false" customFormat="false" customHeight="false" hidden="false" ht="12.1" outlineLevel="0" r="31">
      <c r="A31" s="5" t="s">
        <f>=HYPERLINK("https://www.leilaoonline.net/lote/detalhe/236882", "086")</f>
      </c>
      <c r="B31" s="4" t="s">
        <f>=HYPERLINK("https://www.leilaoonline.net/lote/detalhe/236882", "500 UNIDADES DE COFRINHOS DE PLÁSTICO INJETADO, SENDO MODELOS:  PORQUINHOS, COELHINHOS, CARRINHO FUSCA E BOLINHAS DE FUTEBOL, ( SEM USO).")</f>
      </c>
      <c r="C31" s="4" t="inlineStr">
        <is>
          <t>Aguardando</t>
        </is>
      </c>
      <c r="D31" s="4" t="inlineStr">
        <is>
          <t>0</t>
        </is>
      </c>
      <c r="E31" s="5" t="inlineStr">
        <is>
          <t>500,00</t>
        </is>
      </c>
      <c r="F31" s="4" t="inlineStr">
        <is>
          <t>50.00</t>
        </is>
      </c>
    </row>
    <row collapsed="false" customFormat="false" customHeight="false" hidden="false" ht="12.1" outlineLevel="0" r="32">
      <c r="A32" s="5" t="s">
        <f>=HYPERLINK("https://www.leilaoonline.net/lote/detalhe/236876", "093")</f>
      </c>
      <c r="B32" s="4" t="s">
        <f>=HYPERLINK("https://www.leilaoonline.net/lote/detalhe/236876", " LOTE CONTENDO APROX. 1.000 CÉDULAS ANTIGAS, ORIGINAIS,  SELECIONADAS E ÓTIMO ESTADO DE CONSERVAÇÃO, TODAS NACIONAIS DE DIVERSAS ÉPOCAS. ( CORRETAMENTE ARMAZENADAS PARA GARANTIA DE SUA QUALIDADE). CONFORME FOTOS.")</f>
      </c>
      <c r="C32" s="4" t="inlineStr">
        <is>
          <t>Aguardando</t>
        </is>
      </c>
      <c r="D32" s="4" t="inlineStr">
        <is>
          <t>0</t>
        </is>
      </c>
      <c r="E32" s="5" t="inlineStr">
        <is>
          <t>990,00</t>
        </is>
      </c>
      <c r="F32" s="4" t="inlineStr">
        <is>
          <t>50.00</t>
        </is>
      </c>
    </row>
    <row collapsed="false" customFormat="false" customHeight="false" hidden="false" ht="12.1" outlineLevel="0" r="33">
      <c r="A33" s="5" t="s">
        <f>=HYPERLINK("https://www.leilaoonline.net/lote/detalhe/236881", "095")</f>
      </c>
      <c r="B33" s="4" t="s">
        <f>=HYPERLINK("https://www.leilaoonline.net/lote/detalhe/236881", "500 UNIDADES DE COFRINHOS DE PLÁSTICO INJETADO, SENDO MODELOS:  PORQUINHOS, COELHINHOS, CARRINHO FUSCA E BOLINHAS DE FUTEBOL, ( SEM USO).")</f>
      </c>
      <c r="C33" s="4" t="inlineStr">
        <is>
          <t>Aguardando</t>
        </is>
      </c>
      <c r="D33" s="4" t="inlineStr">
        <is>
          <t>0</t>
        </is>
      </c>
      <c r="E33" s="5" t="inlineStr">
        <is>
          <t>500,00</t>
        </is>
      </c>
      <c r="F33" s="4" t="inlineStr">
        <is>
          <t>50.00</t>
        </is>
      </c>
    </row>
    <row collapsed="false" customFormat="false" customHeight="false" hidden="false" ht="12.1" outlineLevel="0" r="34">
      <c r="A34" s="5" t="s">
        <f>=HYPERLINK("https://www.leilaoonline.net/lote/detalhe/236872", "096")</f>
      </c>
      <c r="B34" s="4" t="s">
        <f>=HYPERLINK("https://www.leilaoonline.net/lote/detalhe/236872", " LOTE CONTENDO APROX. 1.000 CÉDULAS ANTIGAS, ORIGINAIS,  SELECIONADAS E ÓTIMO ESTADO DE CONSERVAÇÃO, TODAS NACIONAIS DE DIVERSAS ÉPOCAS. ( CORRETAMENTE ARMAZENADAS PARA GARANTIA DE SUA QUALIDADE). CONFORME FOTOS.")</f>
      </c>
      <c r="C34" s="4" t="inlineStr">
        <is>
          <t>Aguardando</t>
        </is>
      </c>
      <c r="D34" s="4" t="inlineStr">
        <is>
          <t>0</t>
        </is>
      </c>
      <c r="E34" s="5" t="inlineStr">
        <is>
          <t>990,00</t>
        </is>
      </c>
      <c r="F34" s="4" t="inlineStr">
        <is>
          <t>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2026-09-11T13:27:39.00Z</dcterms:created>
  <dc:creator>Tellks Tecnologia</dc:creator>
  <cp:revision>0</cp:revision>
</cp:coreProperties>
</file>