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=HYPERLINK("https://www.leilaoonline.net/lote/detalhe/240378", "1006")</f>
      </c>
      <c r="B11" s="4" t="s">
        <f>=HYPERLINK("https://www.leilaoonline.net/lote/detalhe/240378", "RIPPER D8T. PESO APROX. 4 T")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=HYPERLINK("https://www.leilaoonline.net/lote/detalhe/240380", "1008")</f>
      </c>
      <c r="B12" s="4" t="s">
        <f>=HYPERLINK("https://www.leilaoonline.net/lote/detalhe/240380", " MOTOR 3306")</f>
      </c>
      <c r="C12" s="4" t="inlineStr">
        <is>
          <t>Vendido</t>
        </is>
      </c>
      <c r="D12" s="4" t="inlineStr">
        <is>
          <t>45</t>
        </is>
      </c>
      <c r="E12" s="5" t="inlineStr">
        <is>
          <t>9.800,00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=HYPERLINK("https://www.leilaoonline.net/lote/detalhe/240391", "1009")</f>
      </c>
      <c r="B13" s="4" t="s">
        <f>=HYPERLINK("https://www.leilaoonline.net/lote/detalhe/240391", "CABEÇOTE MOTOR 3406 CATERPILLAR")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=HYPERLINK("https://www.leilaoonline.net/lote/detalhe/240367", "1011")</f>
      </c>
      <c r="B14" s="4" t="s">
        <f>=HYPERLINK("https://www.leilaoonline.net/lote/detalhe/240367", " CABINE APLICAÇÃO EM TRATOR DE ESTEIRA D6T")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=HYPERLINK("https://www.leilaoonline.net/lote/detalhe/240437", "1012")</f>
      </c>
      <c r="B15" s="4" t="s">
        <f>=HYPERLINK("https://www.leilaoonline.net/lote/detalhe/240437", " REBOCADOR MARCA RUCKER OPERACIONAL")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=HYPERLINK("https://www.leilaoonline.net/lote/detalhe/240390", "1015")</f>
      </c>
      <c r="B16" s="4" t="s">
        <f>=HYPERLINK("https://www.leilaoonline.net/lote/detalhe/240390", " MOTOR 3066 PARCIAL 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=HYPERLINK("https://www.leilaoonline.net/lote/detalhe/240398", "1016")</f>
      </c>
      <c r="B17" s="4" t="s">
        <f>=HYPERLINK("https://www.leilaoonline.net/lote/detalhe/240398", " CONJUNTO DE BOMBAS 950G, DIREÇÃO, TRANSMISSÃO E HIDRAULICO 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=HYPERLINK("https://www.leilaoonline.net/lote/detalhe/240377", "1017")</f>
      </c>
      <c r="B18" s="4" t="s">
        <f>=HYPERLINK("https://www.leilaoonline.net/lote/detalhe/240377", "TRANSMISSÃO D6")</f>
      </c>
      <c r="C18" s="4" t="inlineStr">
        <is>
          <t>Vendido</t>
        </is>
      </c>
      <c r="D18" s="4" t="inlineStr">
        <is>
          <t>27</t>
        </is>
      </c>
      <c r="E18" s="5" t="inlineStr">
        <is>
          <t>6.200,00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=HYPERLINK("https://www.leilaoonline.net/lote/detalhe/240365", "1018")</f>
      </c>
      <c r="B19" s="4" t="s">
        <f>=HYPERLINK("https://www.leilaoonline.net/lote/detalhe/240365", " EIXO DIFERENCIAL DIANTEIRO DE 966H")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=HYPERLINK("https://www.leilaoonline.net/lote/detalhe/240370", "1019")</f>
      </c>
      <c r="B20" s="4" t="s">
        <f>=HYPERLINK("https://www.leilaoonline.net/lote/detalhe/240370", " MOTOR CATERPILLAR C12 MARITIMO COMPLETO")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=HYPERLINK("https://www.leilaoonline.net/lote/detalhe/240375", "1020")</f>
      </c>
      <c r="B21" s="4" t="s">
        <f>=HYPERLINK("https://www.leilaoonline.net/lote/detalhe/240375", " MOTOR 3306 NO ESTADO")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=HYPERLINK("https://www.leilaoonline.net/lote/detalhe/240382", "1021")</f>
      </c>
      <c r="B22" s="4" t="s">
        <f>=HYPERLINK("https://www.leilaoonline.net/lote/detalhe/240382", "COMANDO HIDRÁULICO 345C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=HYPERLINK("https://www.leilaoonline.net/lote/detalhe/240393", "1023")</f>
      </c>
      <c r="B23" s="4" t="s">
        <f>=HYPERLINK("https://www.leilaoonline.net/lote/detalhe/240393", " TRANSMISSÃO D6N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7.600,00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=HYPERLINK("https://www.leilaoonline.net/lote/detalhe/240388", "1026")</f>
      </c>
      <c r="B24" s="4" t="s">
        <f>=HYPERLINK("https://www.leilaoonline.net/lote/detalhe/240388", " RADIADOR COMPLETO VOLVO L120E AGUA ÓLEO E INTERCOOLER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=HYPERLINK("https://www.leilaoonline.net/lote/detalhe/240363", "1028")</f>
      </c>
      <c r="B25" s="4" t="s">
        <f>=HYPERLINK("https://www.leilaoonline.net/lote/detalhe/240363", " RADIADOR COMPLETO DA PA CARREGADEIRA 950G")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5.800,00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=HYPERLINK("https://www.leilaoonline.net/lote/detalhe/240368", "1031")</f>
      </c>
      <c r="B26" s="4" t="s">
        <f>=HYPERLINK("https://www.leilaoonline.net/lote/detalhe/240368", " EIXO DIFERENCIAL DIANTEIRO DE PÁ CARREGADEIRA CATERPILLAR 950G")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=HYPERLINK("https://www.leilaoonline.net/lote/detalhe/240438", "1033")</f>
      </c>
      <c r="B27" s="4" t="s">
        <f>=HYPERLINK("https://www.leilaoonline.net/lote/detalhe/240438", "CABINE FECHADA PARA PÁ CARREGADEIRA DIVERSA")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=HYPERLINK("https://www.leilaoonline.net/lote/detalhe/240397", "1036")</f>
      </c>
      <c r="B28" s="4" t="s">
        <f>=HYPERLINK("https://www.leilaoonline.net/lote/detalhe/240397", " MOTOR DE GIRO 345C 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=HYPERLINK("https://www.leilaoonline.net/lote/detalhe/240400", "1037")</f>
      </c>
      <c r="B29" s="4" t="s">
        <f>=HYPERLINK("https://www.leilaoonline.net/lote/detalhe/240400", " REDUTOR DE GIRO CAT330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=HYPERLINK("https://www.leilaoonline.net/lote/detalhe/240379", "1041")</f>
      </c>
      <c r="B30" s="4" t="s">
        <f>=HYPERLINK("https://www.leilaoonline.net/lote/detalhe/240379", "RADIADOR D8K")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=HYPERLINK("https://www.leilaoonline.net/lote/detalhe/240381", "1042")</f>
      </c>
      <c r="B31" s="4" t="s">
        <f>=HYPERLINK("https://www.leilaoonline.net/lote/detalhe/240381", " TRANSMISSAO DE D4D TORC")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=HYPERLINK("https://www.leilaoonline.net/lote/detalhe/240383", "1044")</f>
      </c>
      <c r="B32" s="4" t="s">
        <f>=HYPERLINK("https://www.leilaoonline.net/lote/detalhe/240383", "COROA DE GIRO 345C")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=HYPERLINK("https://www.leilaoonline.net/lote/detalhe/240389", "1046")</f>
      </c>
      <c r="B33" s="4" t="s">
        <f>=HYPERLINK("https://www.leilaoonline.net/lote/detalhe/240389", " BLOCO 3306 COM PLACA ESPAÇADORA 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=HYPERLINK("https://www.leilaoonline.net/lote/detalhe/240395", "1048")</f>
      </c>
      <c r="B34" s="4" t="s">
        <f>=HYPERLINK("https://www.leilaoonline.net/lote/detalhe/240395", " BLOCO E CABEÇOTE MOTOR PERKINS 416 ")</f>
      </c>
      <c r="C34" s="4" t="inlineStr">
        <is>
          <t>Lote retirado</t>
        </is>
      </c>
      <c r="D34" s="4" t="inlineStr">
        <is>
          <t>26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=HYPERLINK("https://www.leilaoonline.net/lote/detalhe/240432", "1058")</f>
      </c>
      <c r="B35" s="4" t="s">
        <f>=HYPERLINK("https://www.leilaoonline.net/lote/detalhe/240432", " CAÇAMBA DA 950G")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=HYPERLINK("https://www.leilaoonline.net/lote/detalhe/240376", "1059")</f>
      </c>
      <c r="B36" s="4" t="s">
        <f>=HYPERLINK("https://www.leilaoonline.net/lote/detalhe/240376", "CABINE DA VOLVO VAZIA L60, L70, L90, L120")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=HYPERLINK("https://www.leilaoonline.net/lote/detalhe/240327", "1060")</f>
      </c>
      <c r="B37" s="4" t="s">
        <f>=HYPERLINK("https://www.leilaoonline.net/lote/detalhe/240327", " ROLETES MEIA VIDA 345C LOTE")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=HYPERLINK("https://www.leilaoonline.net/lote/detalhe/240386", "1061")</f>
      </c>
      <c r="B38" s="4" t="s">
        <f>=HYPERLINK("https://www.leilaoonline.net/lote/detalhe/240386", " CABINE VOLVO EC210 VAZIA")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=HYPERLINK("https://www.leilaoonline.net/lote/detalhe/240387", "1063")</f>
      </c>
      <c r="B39" s="4" t="s">
        <f>=HYPERLINK("https://www.leilaoonline.net/lote/detalhe/240387", " RADIADOR 320B AGUA E ÓLEO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=HYPERLINK("https://www.leilaoonline.net/lote/detalhe/240328", "1064")</f>
      </c>
      <c r="B40" s="4" t="s">
        <f>=HYPERLINK("https://www.leilaoonline.net/lote/detalhe/240328", " BOMBA DA TRANSMISSÃO D6T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=HYPERLINK("https://www.leilaoonline.net/lote/detalhe/240396", "1066")</f>
      </c>
      <c r="B41" s="4" t="s">
        <f>=HYPERLINK("https://www.leilaoonline.net/lote/detalhe/240396", " GRUPO DE VALVULA VOLVO 210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=HYPERLINK("https://www.leilaoonline.net/lote/detalhe/240369", "1068")</f>
      </c>
      <c r="B42" s="4" t="s">
        <f>=HYPERLINK("https://www.leilaoonline.net/lote/detalhe/240369", " CAPÔ PA CARREGADEIRA CAT 966H")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1.400,00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=HYPERLINK("https://www.leilaoonline.net/lote/detalhe/240326", "1070")</f>
      </c>
      <c r="B43" s="4" t="s">
        <f>=HYPERLINK("https://www.leilaoonline.net/lote/detalhe/240326", " COMANDO HIDRÁULICO PC150 SÉRIE 3")</f>
      </c>
      <c r="C43" s="4" t="inlineStr">
        <is>
          <t>Vendido</t>
        </is>
      </c>
      <c r="D43" s="4" t="inlineStr">
        <is>
          <t>7</t>
        </is>
      </c>
      <c r="E43" s="5" t="inlineStr">
        <is>
          <t>2.200,00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=HYPERLINK("https://www.leilaoonline.net/lote/detalhe/240355", "1071")</f>
      </c>
      <c r="B44" s="4" t="s">
        <f>=HYPERLINK("https://www.leilaoonline.net/lote/detalhe/240355", " WATER COOLER 345")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=HYPERLINK("https://www.leilaoonline.net/lote/detalhe/240402", "1074")</f>
      </c>
      <c r="B45" s="4" t="s">
        <f>=HYPERLINK("https://www.leilaoonline.net/lote/detalhe/240402", " MOTOR DE HÉLICE E CARENAGEM VOLVO L120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=HYPERLINK("https://www.leilaoonline.net/lote/detalhe/240403", "1075")</f>
      </c>
      <c r="B46" s="4" t="s">
        <f>=HYPERLINK("https://www.leilaoonline.net/lote/detalhe/240403", " BOMBA HIDRAULICA D6T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=HYPERLINK("https://www.leilaoonline.net/lote/detalhe/240354", "1076")</f>
      </c>
      <c r="B47" s="4" t="s">
        <f>=HYPERLINK("https://www.leilaoonline.net/lote/detalhe/240354", " RADIADOR HIDRÁULICO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=HYPERLINK("https://www.leilaoonline.net/lote/detalhe/240334", "1077")</f>
      </c>
      <c r="B48" s="4" t="s">
        <f>=HYPERLINK("https://www.leilaoonline.net/lote/detalhe/240334", " CABINE KOMATSU PC200 VAZIA")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=HYPERLINK("https://www.leilaoonline.net/lote/detalhe/240335", "1078")</f>
      </c>
      <c r="B49" s="4" t="s">
        <f>=HYPERLINK("https://www.leilaoonline.net/lote/detalhe/240335", " CABINE CAT 320BL VAZIA")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=HYPERLINK("https://www.leilaoonline.net/lote/detalhe/240405", "1079")</f>
      </c>
      <c r="B50" s="4" t="s">
        <f>=HYPERLINK("https://www.leilaoonline.net/lote/detalhe/240405", " CAIXA REDUTORA PARA ROLO CG-11 NO ESTADO")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=HYPERLINK("https://www.leilaoonline.net/lote/detalhe/240406", "1080")</f>
      </c>
      <c r="B51" s="4" t="s">
        <f>=HYPERLINK("https://www.leilaoonline.net/lote/detalhe/240406", " RIPPER D65")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=HYPERLINK("https://www.leilaoonline.net/lote/detalhe/240408", "1081")</f>
      </c>
      <c r="B52" s="4" t="s">
        <f>=HYPERLINK("https://www.leilaoonline.net/lote/detalhe/240408", " CONCHA COMPLETA COM H E PISTOES CASE W7")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=HYPERLINK("https://www.leilaoonline.net/lote/detalhe/240330", "1083")</f>
      </c>
      <c r="B53" s="4" t="s">
        <f>=HYPERLINK("https://www.leilaoonline.net/lote/detalhe/240330", " COMANDO DA TRANSMISSÃO 950G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=HYPERLINK("https://www.leilaoonline.net/lote/detalhe/240409", "1085")</f>
      </c>
      <c r="B54" s="4" t="s">
        <f>=HYPERLINK("https://www.leilaoonline.net/lote/detalhe/240409", "1 PNEU COM RODA 14.00/24 USADO ESTEPE")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=HYPERLINK("https://www.leilaoonline.net/lote/detalhe/240358", "1086")</f>
      </c>
      <c r="B55" s="4" t="s">
        <f>=HYPERLINK("https://www.leilaoonline.net/lote/detalhe/240358", " RADIADOR DE ÁGUA E ÓLEO FX215")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=HYPERLINK("https://www.leilaoonline.net/lote/detalhe/240321", "1087")</f>
      </c>
      <c r="B56" s="4" t="s">
        <f>=HYPERLINK("https://www.leilaoonline.net/lote/detalhe/240321", "[ VÍDEO ] COROA DE GIRO FIATALLIS FX215")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=HYPERLINK("https://www.leilaoonline.net/lote/detalhe/240359", "1088")</f>
      </c>
      <c r="B57" s="4" t="s">
        <f>=HYPERLINK("https://www.leilaoonline.net/lote/detalhe/240359", "CABINE PC200 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=HYPERLINK("https://www.leilaoonline.net/lote/detalhe/240366", "1090")</f>
      </c>
      <c r="B58" s="4" t="s">
        <f>=HYPERLINK("https://www.leilaoonline.net/lote/detalhe/240366", "LINK DE ARTICULAÇÃO DA CAÇAMBA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=HYPERLINK("https://www.leilaoonline.net/lote/detalhe/240371", "1093")</f>
      </c>
      <c r="B59" s="4" t="s">
        <f>=HYPERLINK("https://www.leilaoonline.net/lote/detalhe/240371", " CABINE PARA ESCAVADEIRA CATERPILLAR 315B E 320B")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=HYPERLINK("https://www.leilaoonline.net/lote/detalhe/240373", "1094")</f>
      </c>
      <c r="B60" s="4" t="s">
        <f>=HYPERLINK("https://www.leilaoonline.net/lote/detalhe/240373", " EIXO DIANTEIRO RETRO 416E SIMPLES")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=HYPERLINK("https://www.leilaoonline.net/lote/detalhe/240392", "1100")</f>
      </c>
      <c r="B61" s="4" t="s">
        <f>=HYPERLINK("https://www.leilaoonline.net/lote/detalhe/240392", " RADIADOR HIDRÁULICO 924G 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=HYPERLINK("https://www.leilaoonline.net/lote/detalhe/240329", "1103")</f>
      </c>
      <c r="B62" s="4" t="s">
        <f>=HYPERLINK("https://www.leilaoonline.net/lote/detalhe/240329", " COMANDO HIDRAULICO 950G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=HYPERLINK("https://www.leilaoonline.net/lote/detalhe/240394", "1104")</f>
      </c>
      <c r="B63" s="4" t="s">
        <f>=HYPERLINK("https://www.leilaoonline.net/lote/detalhe/240394", " BOMBA DE HÉLICE 950G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=HYPERLINK("https://www.leilaoonline.net/lote/detalhe/240399", "1105")</f>
      </c>
      <c r="B64" s="4" t="s">
        <f>=HYPERLINK("https://www.leilaoonline.net/lote/detalhe/240399", " BOMBA DE ALTA 3126B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=HYPERLINK("https://www.leilaoonline.net/lote/detalhe/240332", "1106")</f>
      </c>
      <c r="B65" s="4" t="s">
        <f>=HYPERLINK("https://www.leilaoonline.net/lote/detalhe/240332", " BOMBA DE HÉLICE CAT 330 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=HYPERLINK("https://www.leilaoonline.net/lote/detalhe/240401", "1107")</f>
      </c>
      <c r="B66" s="4" t="s">
        <f>=HYPERLINK("https://www.leilaoonline.net/lote/detalhe/240401", " BOMBA HIDRAULICA JCB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=HYPERLINK("https://www.leilaoonline.net/lote/detalhe/240333", "1108")</f>
      </c>
      <c r="B67" s="4" t="s">
        <f>=HYPERLINK("https://www.leilaoonline.net/lote/detalhe/240333", " BOMBA DIRECIONAL D8N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=HYPERLINK("https://www.leilaoonline.net/lote/detalhe/240336", "1109")</f>
      </c>
      <c r="B68" s="4" t="s">
        <f>=HYPERLINK("https://www.leilaoonline.net/lote/detalhe/240336", " CABINE 721C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=HYPERLINK("https://www.leilaoonline.net/lote/detalhe/240338", "1111")</f>
      </c>
      <c r="B69" s="4" t="s">
        <f>=HYPERLINK("https://www.leilaoonline.net/lote/detalhe/240338", " COROA DE GIRO KOMATSU PC-220 NO ESTADO")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=HYPERLINK("https://www.leilaoonline.net/lote/detalhe/240361", "1117")</f>
      </c>
      <c r="B70" s="4" t="s">
        <f>=HYPERLINK("https://www.leilaoonline.net/lote/detalhe/240361", "RADIADOR VOLVO N10")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=HYPERLINK("https://www.leilaoonline.net/lote/detalhe/240362", "1118")</f>
      </c>
      <c r="B71" s="4" t="s">
        <f>=HYPERLINK("https://www.leilaoonline.net/lote/detalhe/240362", "RADIADOR DO TEMA TERRA  SP255")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=HYPERLINK("https://www.leilaoonline.net/lote/detalhe/240357", "1121")</f>
      </c>
      <c r="B72" s="4" t="s">
        <f>=HYPERLINK("https://www.leilaoonline.net/lote/detalhe/240357", " MOTO BOMBA MOTOR TOYAMA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=HYPERLINK("https://www.leilaoonline.net/lote/detalhe/240440", "1125")</f>
      </c>
      <c r="B73" s="4" t="s">
        <f>=HYPERLINK("https://www.leilaoonline.net/lote/detalhe/240440", " ROLO COMPACTADOR DYNAPAC LR100")</f>
      </c>
      <c r="C73" s="4" t="inlineStr">
        <is>
          <t>Não vendido</t>
        </is>
      </c>
      <c r="D73" s="4" t="inlineStr">
        <is>
          <t>42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=HYPERLINK("https://www.leilaoonline.net/lote/detalhe/240430", "1131")</f>
      </c>
      <c r="B74" s="4" t="s">
        <f>=HYPERLINK("https://www.leilaoonline.net/lote/detalhe/240430", " TRANSMISSÃO COMPLETA 966H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=HYPERLINK("https://www.leilaoonline.net/lote/detalhe/240426", "1132")</f>
      </c>
      <c r="B75" s="4" t="s">
        <f>=HYPERLINK("https://www.leilaoonline.net/lote/detalhe/240426", " 2 COMANDO FINAL PC150 SERIE 3 NO ESTADO")</f>
      </c>
      <c r="C75" s="4" t="inlineStr">
        <is>
          <t>Vendido</t>
        </is>
      </c>
      <c r="D75" s="4" t="inlineStr">
        <is>
          <t>12</t>
        </is>
      </c>
      <c r="E75" s="5" t="inlineStr">
        <is>
          <t>3.200,00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=HYPERLINK("https://www.leilaoonline.net/lote/detalhe/240425", "1133")</f>
      </c>
      <c r="B76" s="4" t="s">
        <f>=HYPERLINK("https://www.leilaoonline.net/lote/detalhe/240425", "REDUTOR DE TRAÇÃO VOLVO 210")</f>
      </c>
      <c r="C76" s="4" t="inlineStr">
        <is>
          <t>Vendido</t>
        </is>
      </c>
      <c r="D76" s="4" t="inlineStr">
        <is>
          <t>15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=HYPERLINK("https://www.leilaoonline.net/lote/detalhe/240423", "1134")</f>
      </c>
      <c r="B77" s="4" t="s">
        <f>=HYPERLINK("https://www.leilaoonline.net/lote/detalhe/240423", "1 REDUTOR DE TRAÇÃO DA FIATALLIS FX215")</f>
      </c>
      <c r="C77" s="4" t="inlineStr">
        <is>
          <t>Vendido</t>
        </is>
      </c>
      <c r="D77" s="4" t="inlineStr">
        <is>
          <t>8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=HYPERLINK("https://www.leilaoonline.net/lote/detalhe/240429", "1135")</f>
      </c>
      <c r="B78" s="4" t="s">
        <f>=HYPERLINK("https://www.leilaoonline.net/lote/detalhe/240429", "GERADOR DE ILUMINAÇÃO NO ESTADO")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=HYPERLINK("https://www.leilaoonline.net/lote/detalhe/240424", "1137")</f>
      </c>
      <c r="B79" s="4" t="s">
        <f>=HYPERLINK("https://www.leilaoonline.net/lote/detalhe/240424", " MOTOR MERCEDES OM352")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=HYPERLINK("https://www.leilaoonline.net/lote/detalhe/240433", "1138")</f>
      </c>
      <c r="B80" s="4" t="s">
        <f>=HYPERLINK("https://www.leilaoonline.net/lote/detalhe/240433", " RADIADOR DE ÁGUA 345C")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=HYPERLINK("https://www.leilaoonline.net/lote/detalhe/240410", "1142")</f>
      </c>
      <c r="B81" s="4" t="s">
        <f>=HYPERLINK("https://www.leilaoonline.net/lote/detalhe/240410", " CONVERSOR JCB")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=HYPERLINK("https://www.leilaoonline.net/lote/detalhe/240339", "1146")</f>
      </c>
      <c r="B82" s="4" t="s">
        <f>=HYPERLINK("https://www.leilaoonline.net/lote/detalhe/240339", " EIXO DIANTEIRO jCB")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=HYPERLINK("https://www.leilaoonline.net/lote/detalhe/240356", "1149")</f>
      </c>
      <c r="B83" s="4" t="s">
        <f>=HYPERLINK("https://www.leilaoonline.net/lote/detalhe/240356", "MOTOR DE GIRO COM SEGUIMENTO PATROL120B")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=HYPERLINK("https://www.leilaoonline.net/lote/detalhe/240435", "1151")</f>
      </c>
      <c r="B84" s="4" t="s">
        <f>=HYPERLINK("https://www.leilaoonline.net/lote/detalhe/240435", "RADIADOR HIDRÁULICO HYUNDAI 757")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=HYPERLINK("https://www.leilaoonline.net/lote/detalhe/240436", "1152")</f>
      </c>
      <c r="B85" s="4" t="s">
        <f>=HYPERLINK("https://www.leilaoonline.net/lote/detalhe/240436", "TRANSMISSÃO 966H NO ESTADO")</f>
      </c>
      <c r="C85" s="4" t="inlineStr">
        <is>
          <t>Vendido</t>
        </is>
      </c>
      <c r="D85" s="4" t="inlineStr">
        <is>
          <t>31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=HYPERLINK("https://www.leilaoonline.net/lote/detalhe/240411", "1155")</f>
      </c>
      <c r="B86" s="4" t="s">
        <f>=HYPERLINK("https://www.leilaoonline.net/lote/detalhe/240411", " MOTOR DE GIRO 320BL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=HYPERLINK("https://www.leilaoonline.net/lote/detalhe/240434", "1158")</f>
      </c>
      <c r="B87" s="4" t="s">
        <f>=HYPERLINK("https://www.leilaoonline.net/lote/detalhe/240434", " [ LANCES POR KG ] DIVERSOS EIXOS (APROX. 3.000 KG)")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1,60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=HYPERLINK("https://www.leilaoonline.net/lote/detalhe/240412", "1159")</f>
      </c>
      <c r="B88" s="4" t="s">
        <f>=HYPERLINK("https://www.leilaoonline.net/lote/detalhe/240412", " MOTOR DE GIRO PC150 SERIE 3  ")</f>
      </c>
      <c r="C88" s="4" t="inlineStr">
        <is>
          <t>Vendido</t>
        </is>
      </c>
      <c r="D88" s="4" t="inlineStr">
        <is>
          <t>11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=HYPERLINK("https://www.leilaoonline.net/lote/detalhe/240414", "1166")</f>
      </c>
      <c r="B89" s="4" t="s">
        <f>=HYPERLINK("https://www.leilaoonline.net/lote/detalhe/240414", " ENGRENAGENS COMPLETA DO TUNDER DA UBERWACO")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=HYPERLINK("https://www.leilaoonline.net/lote/detalhe/240344", "1167")</f>
      </c>
      <c r="B90" s="4" t="s">
        <f>=HYPERLINK("https://www.leilaoonline.net/lote/detalhe/240344", " TETO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=HYPERLINK("https://www.leilaoonline.net/lote/detalhe/240348", "1177")</f>
      </c>
      <c r="B91" s="4" t="s">
        <f>=HYPERLINK("https://www.leilaoonline.net/lote/detalhe/240348", " COMANDO HIDRÁULICO 312D  ")</f>
      </c>
      <c r="C91" s="4" t="inlineStr">
        <is>
          <t>Vendido</t>
        </is>
      </c>
      <c r="D91" s="4" t="inlineStr">
        <is>
          <t>12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=HYPERLINK("https://www.leilaoonline.net/lote/detalhe/240419", "1179")</f>
      </c>
      <c r="B92" s="4" t="s">
        <f>=HYPERLINK("https://www.leilaoonline.net/lote/detalhe/240419", " MOTOR C-12 MARÍTIMO PARCIAL  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=HYPERLINK("https://www.leilaoonline.net/lote/detalhe/240417", "1180")</f>
      </c>
      <c r="B93" s="4" t="s">
        <f>=HYPERLINK("https://www.leilaoonline.net/lote/detalhe/240417", " MOTOR C-12 MARÍTIMO PARCIAL 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=HYPERLINK("https://www.leilaoonline.net/lote/detalhe/240420", "1181")</f>
      </c>
      <c r="B94" s="4" t="s">
        <f>=HYPERLINK("https://www.leilaoonline.net/lote/detalhe/240420", " EIXO TRASEIRO JCB")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=HYPERLINK("https://www.leilaoonline.net/lote/detalhe/240418", "1182")</f>
      </c>
      <c r="B95" s="4" t="s">
        <f>=HYPERLINK("https://www.leilaoonline.net/lote/detalhe/240418", " COMANDO HIDRÁULICO TRASEIRO JCB 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=HYPERLINK("https://www.leilaoonline.net/lote/detalhe/240350", "1184")</f>
      </c>
      <c r="B96" s="4" t="s">
        <f>=HYPERLINK("https://www.leilaoonline.net/lote/detalhe/240350", " PACOTE DE D6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=HYPERLINK("https://www.leilaoonline.net/lote/detalhe/240422", "1191")</f>
      </c>
      <c r="B97" s="4" t="s">
        <f>=HYPERLINK("https://www.leilaoonline.net/lote/detalhe/240422", " COMANDO HIDRÁULICO TRASEIRO RETRO 420")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=HYPERLINK("https://www.leilaoonline.net/lote/detalhe/240415", "1192")</f>
      </c>
      <c r="B98" s="4" t="s">
        <f>=HYPERLINK("https://www.leilaoonline.net/lote/detalhe/240415", " COMANDO HIDRÁULICO DIANTEIRO RETRO 420")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=HYPERLINK("https://www.leilaoonline.net/lote/detalhe/240452", "2001")</f>
      </c>
      <c r="B99" s="4" t="s">
        <f>=HYPERLINK("https://www.leilaoonline.net/lote/detalhe/240452", "COMANDO HIDRÁULICO CASE 721, W20")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=HYPERLINK("https://www.leilaoonline.net/lote/detalhe/240448", "2002")</f>
      </c>
      <c r="B100" s="4" t="s">
        <f>=HYPERLINK("https://www.leilaoonline.net/lote/detalhe/240448", " 1 RADIADOR CAT 930R NO ESTADO")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=HYPERLINK("https://www.leilaoonline.net/lote/detalhe/240447", "2003")</f>
      </c>
      <c r="B101" s="4" t="s">
        <f>=HYPERLINK("https://www.leilaoonline.net/lote/detalhe/240447", " 1 BRAÇO DE ARRASTE CAT 420, 416")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=HYPERLINK("https://www.leilaoonline.net/lote/detalhe/240451", "2005")</f>
      </c>
      <c r="B102" s="4" t="s">
        <f>=HYPERLINK("https://www.leilaoonline.net/lote/detalhe/240451", " 1 BRAÇO COM CONCHA 312 D")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=HYPERLINK("https://www.leilaoonline.net/lote/detalhe/240441", "2006")</f>
      </c>
      <c r="B103" s="4" t="s">
        <f>=HYPERLINK("https://www.leilaoonline.net/lote/detalhe/240441", " CAPÔ SEMI NOVO CAT 420")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=HYPERLINK("https://www.leilaoonline.net/lote/detalhe/240444", "2007")</f>
      </c>
      <c r="B104" s="4" t="s">
        <f>=HYPERLINK("https://www.leilaoonline.net/lote/detalhe/240444", " BOMBA HIDRAULICA KOMATSU D61")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=HYPERLINK("https://www.leilaoonline.net/lote/detalhe/240453", "2009")</f>
      </c>
      <c r="B105" s="4" t="s">
        <f>=HYPERLINK("https://www.leilaoonline.net/lote/detalhe/240453", "COMPRESSOR DE AR CAT 966C E 966R")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=HYPERLINK("https://www.leilaoonline.net/lote/detalhe/240450", "2011")</f>
      </c>
      <c r="B106" s="4" t="s">
        <f>=HYPERLINK("https://www.leilaoonline.net/lote/detalhe/240450", " RADIADOR DE AGUA CAT 924G NO ESTADO")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=HYPERLINK("https://www.leilaoonline.net/lote/detalhe/240443", "2013")</f>
      </c>
      <c r="B107" s="4" t="s">
        <f>=HYPERLINK("https://www.leilaoonline.net/lote/detalhe/240443", " EIXO DIANTEIRO PATROL 120B")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=HYPERLINK("https://www.leilaoonline.net/lote/detalhe/240442", "2015")</f>
      </c>
      <c r="B108" s="4" t="s">
        <f>=HYPERLINK("https://www.leilaoonline.net/lote/detalhe/240442", "LAMINA DESLIZANTE PATROL 120B")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=HYPERLINK("https://www.leilaoonline.net/lote/detalhe/240445", "2016")</f>
      </c>
      <c r="B109" s="4" t="s">
        <f>=HYPERLINK("https://www.leilaoonline.net/lote/detalhe/240445", " CIRCULO LARGO PATROL 120B COM EIXO DE DESLOCAMENTO EM OTIMO ESTADO")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=HYPERLINK("https://www.leilaoonline.net/lote/detalhe/240446", "2017")</f>
      </c>
      <c r="B110" s="4" t="s">
        <f>=HYPERLINK("https://www.leilaoonline.net/lote/detalhe/240446", " MOTOR DIRECIONAL D6T NO ESTADO")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=HYPERLINK("https://www.leilaoonline.net/lote/detalhe/240462", "2025")</f>
      </c>
      <c r="B111" s="4" t="s">
        <f>=HYPERLINK("https://www.leilaoonline.net/lote/detalhe/240462", "UM PISTÃO DE ELEVAÇÃO E DOIS DE INCLINAÇÃO CAT 930R")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=HYPERLINK("https://www.leilaoonline.net/lote/detalhe/240466", "2028")</f>
      </c>
      <c r="B112" s="4" t="s">
        <f>=HYPERLINK("https://www.leilaoonline.net/lote/detalhe/240466", " DIREÇÃO COMPLETA COM ORBITROL CAT 930 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=HYPERLINK("https://www.leilaoonline.net/lote/detalhe/240464", "2030")</f>
      </c>
      <c r="B113" s="4" t="s">
        <f>=HYPERLINK("https://www.leilaoonline.net/lote/detalhe/240464", " CAIXA DE CAMBIO D4D")</f>
      </c>
      <c r="C113" s="4" t="inlineStr">
        <is>
          <t>Não vendido</t>
        </is>
      </c>
      <c r="D113" s="4" t="inlineStr">
        <is>
          <t>9</t>
        </is>
      </c>
      <c r="E113" s="5" t="inlineStr">
        <is>
          <t>2.600,00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=HYPERLINK("https://www.leilaoonline.net/lote/detalhe/240455", "2031")</f>
      </c>
      <c r="B114" s="4" t="s">
        <f>=HYPERLINK("https://www.leilaoonline.net/lote/detalhe/240455", "REDUTOR DE ESCARIFICADOR 120B")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=HYPERLINK("https://www.leilaoonline.net/lote/detalhe/240457", "2033")</f>
      </c>
      <c r="B115" s="4" t="s">
        <f>=HYPERLINK("https://www.leilaoonline.net/lote/detalhe/240457", "RODA ARO 24 USADA PATROL 120B")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=HYPERLINK("https://www.leilaoonline.net/lote/detalhe/240472", "2035")</f>
      </c>
      <c r="B116" s="4" t="s">
        <f>=HYPERLINK("https://www.leilaoonline.net/lote/detalhe/240472", " UMA RODA 966H")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=HYPERLINK("https://www.leilaoonline.net/lote/detalhe/240471", "2036")</f>
      </c>
      <c r="B117" s="4" t="s">
        <f>=HYPERLINK("https://www.leilaoonline.net/lote/detalhe/240471", " UMA RODA 950G")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=HYPERLINK("https://www.leilaoonline.net/lote/detalhe/240470", "2037")</f>
      </c>
      <c r="B118" s="4" t="s">
        <f>=HYPERLINK("https://www.leilaoonline.net/lote/detalhe/240470", " UMA RODA WA320")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=HYPERLINK("https://www.leilaoonline.net/lote/detalhe/240473", "2038")</f>
      </c>
      <c r="B119" s="4" t="s">
        <f>=HYPERLINK("https://www.leilaoonline.net/lote/detalhe/240473", " UMA RODA UBER WACO")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=HYPERLINK("https://www.leilaoonline.net/lote/detalhe/240515", "3000")</f>
      </c>
      <c r="B120" s="4" t="s">
        <f>=HYPERLINK("https://www.leilaoonline.net/lote/detalhe/240515", " H DA CONCHA WA320")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=HYPERLINK("https://www.leilaoonline.net/lote/detalhe/240518", "3001")</f>
      </c>
      <c r="B121" s="4" t="s">
        <f>=HYPERLINK("https://www.leilaoonline.net/lote/detalhe/240518", " UM REDUTOR DE TRAÇÃO CAT 345C")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=HYPERLINK("https://www.leilaoonline.net/lote/detalhe/240516", "3002")</f>
      </c>
      <c r="B122" s="4" t="s">
        <f>=HYPERLINK("https://www.leilaoonline.net/lote/detalhe/240516", " PISTÃO DA CONCHA CAT 330")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=HYPERLINK("https://www.leilaoonline.net/lote/detalhe/240519", "3003")</f>
      </c>
      <c r="B123" s="4" t="s">
        <f>=HYPERLINK("https://www.leilaoonline.net/lote/detalhe/240519", " PAR DE PISTÃO DO LEVANTE DA CONCHA CAT 950G")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2.400,00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=HYPERLINK("https://www.leilaoonline.net/lote/detalhe/240538", "3004")</f>
      </c>
      <c r="B124" s="4" t="s">
        <f>=HYPERLINK("https://www.leilaoonline.net/lote/detalhe/240538", " EIXO COMPLETO 966C NO ESTADO")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=HYPERLINK("https://www.leilaoonline.net/lote/detalhe/240530", "3005")</f>
      </c>
      <c r="B125" s="4" t="s">
        <f>=HYPERLINK("https://www.leilaoonline.net/lote/detalhe/240530", " UM REDUTOR DE TRAÇÃO VOLVO 210")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=HYPERLINK("https://www.leilaoonline.net/lote/detalhe/240517", "3006")</f>
      </c>
      <c r="B126" s="4" t="s">
        <f>=HYPERLINK("https://www.leilaoonline.net/lote/detalhe/240517", " UMA RODA GUIA COM MOLA CAT 330")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=HYPERLINK("https://www.leilaoonline.net/lote/detalhe/240540", "3007")</f>
      </c>
      <c r="B127" s="4" t="s">
        <f>=HYPERLINK("https://www.leilaoonline.net/lote/detalhe/240540", " UMA RODA GUIA COM MOLA VOLVO 210")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=HYPERLINK("https://www.leilaoonline.net/lote/detalhe/240543", "3008")</f>
      </c>
      <c r="B128" s="4" t="s">
        <f>=HYPERLINK("https://www.leilaoonline.net/lote/detalhe/240543", " RADIADOR COMPLETO FG 85")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2.600,00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=HYPERLINK("https://www.leilaoonline.net/lote/detalhe/240531", "3010")</f>
      </c>
      <c r="B129" s="4" t="s">
        <f>=HYPERLINK("https://www.leilaoonline.net/lote/detalhe/240531", " V COM REDUTOR E MOTOR FG85")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=HYPERLINK("https://www.leilaoonline.net/lote/detalhe/240520", "3011")</f>
      </c>
      <c r="B130" s="4" t="s">
        <f>=HYPERLINK("https://www.leilaoonline.net/lote/detalhe/240520", "COROA DE GIRO COM LÂMINA DESLIZANTE E PISTÃO FG85")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4.400,00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=HYPERLINK("https://www.leilaoonline.net/lote/detalhe/240534", "3013")</f>
      </c>
      <c r="B131" s="4" t="s">
        <f>=HYPERLINK("https://www.leilaoonline.net/lote/detalhe/240534", " PAR DE PISTÕES DO LEVANTE FG85")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=HYPERLINK("https://www.leilaoonline.net/lote/detalhe/240537", "3014")</f>
      </c>
      <c r="B132" s="4" t="s">
        <f>=HYPERLINK("https://www.leilaoonline.net/lote/detalhe/240537", " UM EIXO DIANTEIRO FG85")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=HYPERLINK("https://www.leilaoonline.net/lote/detalhe/240522", "3015")</f>
      </c>
      <c r="B133" s="4" t="s">
        <f>=HYPERLINK("https://www.leilaoonline.net/lote/detalhe/240522", " 1 RODA COM PNEU FG85")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=HYPERLINK("https://www.leilaoonline.net/lote/detalhe/240536", "3016")</f>
      </c>
      <c r="B134" s="4" t="s">
        <f>=HYPERLINK("https://www.leilaoonline.net/lote/detalhe/240536", " CABINE VAZIA FG 85")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=HYPERLINK("https://www.leilaoonline.net/lote/detalhe/240528", "3017")</f>
      </c>
      <c r="B135" s="4" t="s">
        <f>=HYPERLINK("https://www.leilaoonline.net/lote/detalhe/240528", " PAR DE PISTÃO GÊMEOS ESCAVADEIRA VOLVO 210")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=HYPERLINK("https://www.leilaoonline.net/lote/detalhe/240521", "3018")</f>
      </c>
      <c r="B136" s="4" t="s">
        <f>=HYPERLINK("https://www.leilaoonline.net/lote/detalhe/240521", " PAR DE PISTÃO DO LEVANTE CARREGADEIRA 721C")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=HYPERLINK("https://www.leilaoonline.net/lote/detalhe/240523", "3019")</f>
      </c>
      <c r="B137" s="4" t="s">
        <f>=HYPERLINK("https://www.leilaoonline.net/lote/detalhe/240523", " PAR DE PISTÃO GÊMEOS ESCAVADEIRA PC 150")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=HYPERLINK("https://www.leilaoonline.net/lote/detalhe/240541", "3020")</f>
      </c>
      <c r="B138" s="4" t="s">
        <f>=HYPERLINK("https://www.leilaoonline.net/lote/detalhe/240541", " PISTÃO DO STICK ESCAVADEIRA PC 150")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=HYPERLINK("https://www.leilaoonline.net/lote/detalhe/240542", "3021")</f>
      </c>
      <c r="B139" s="4" t="s">
        <f>=HYPERLINK("https://www.leilaoonline.net/lote/detalhe/240542", " TROCADOR DE CALOR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=HYPERLINK("https://www.leilaoonline.net/lote/detalhe/240524", "3022")</f>
      </c>
      <c r="B140" s="4" t="s">
        <f>=HYPERLINK("https://www.leilaoonline.net/lote/detalhe/240524", " PTO VOLVO G940")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=HYPERLINK("https://www.leilaoonline.net/lote/detalhe/240535", "3023")</f>
      </c>
      <c r="B141" s="4" t="s">
        <f>=HYPERLINK("https://www.leilaoonline.net/lote/detalhe/240535", " MOTOR DE GIRO CAT 320B NO ESTADO")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=HYPERLINK("https://www.leilaoonline.net/lote/detalhe/240529", "3024")</f>
      </c>
      <c r="B142" s="4" t="s">
        <f>=HYPERLINK("https://www.leilaoonline.net/lote/detalhe/240529", " CAIXA DE FERRAMENTA VOLVO 210")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=HYPERLINK("https://www.leilaoonline.net/lote/detalhe/240525", "3025")</f>
      </c>
      <c r="B143" s="4" t="s">
        <f>=HYPERLINK("https://www.leilaoonline.net/lote/detalhe/240525", " RADIADOR DE AGUA CAT 312D")</f>
      </c>
      <c r="C143" s="4" t="inlineStr">
        <is>
          <t>Não vendido</t>
        </is>
      </c>
      <c r="D143" s="4" t="inlineStr">
        <is>
          <t>5</t>
        </is>
      </c>
      <c r="E143" s="5" t="inlineStr">
        <is>
          <t>1.800,00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=HYPERLINK("https://www.leilaoonline.net/lote/detalhe/240533", "3026")</f>
      </c>
      <c r="B144" s="4" t="s">
        <f>=HYPERLINK("https://www.leilaoonline.net/lote/detalhe/240533", " WATER COOLER CAT 312D")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=HYPERLINK("https://www.leilaoonline.net/lote/detalhe/240527", "3027")</f>
      </c>
      <c r="B145" s="4" t="s">
        <f>=HYPERLINK("https://www.leilaoonline.net/lote/detalhe/240527", " MOTOR OM352 NO ESTADO")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=HYPERLINK("https://www.leilaoonline.net/lote/detalhe/240526", "3028")</f>
      </c>
      <c r="B146" s="4" t="s">
        <f>=HYPERLINK("https://www.leilaoonline.net/lote/detalhe/240526", " TRASEIRA COMPLETA CAT 977")</f>
      </c>
      <c r="C146" s="4" t="inlineStr">
        <is>
          <t>Vendido</t>
        </is>
      </c>
      <c r="D146" s="4" t="inlineStr">
        <is>
          <t>27</t>
        </is>
      </c>
      <c r="E146" s="5" t="inlineStr">
        <is>
          <t>6.200,00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=HYPERLINK("https://www.leilaoonline.net/lote/detalhe/240545", "3029")</f>
      </c>
      <c r="B147" s="4" t="s">
        <f>=HYPERLINK("https://www.leilaoonline.net/lote/detalhe/240545", " UM PISTÃO DA LAMINA D8N E D8T")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=HYPERLINK("https://www.leilaoonline.net/lote/detalhe/240544", "3030")</f>
      </c>
      <c r="B148" s="4" t="s">
        <f>=HYPERLINK("https://www.leilaoonline.net/lote/detalhe/240544", " MOTOR PERKINS 6 CILINDROS FUNCIONANDO")</f>
      </c>
      <c r="C148" s="4" t="inlineStr">
        <is>
          <t>Não vendido</t>
        </is>
      </c>
      <c r="D148" s="4" t="inlineStr">
        <is>
          <t>8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=HYPERLINK("https://www.leilaoonline.net/lote/detalhe/240546", "3031")</f>
      </c>
      <c r="B149" s="4" t="s">
        <f>=HYPERLINK("https://www.leilaoonline.net/lote/detalhe/240546", " UMA RODA COM PNEU FG85")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=HYPERLINK("https://www.leilaoonline.net/lote/detalhe/240549", "3032")</f>
      </c>
      <c r="B150" s="4" t="s">
        <f>=HYPERLINK("https://www.leilaoonline.net/lote/detalhe/240549", " TRATOR DE ESTEIRA CATERPILLAR D9H COM MOTOR 3408 OPERACIONAL")</f>
      </c>
      <c r="C150" s="4" t="inlineStr">
        <is>
          <t>Não vendido</t>
        </is>
      </c>
      <c r="D150" s="4" t="inlineStr">
        <is>
          <t>65</t>
        </is>
      </c>
      <c r="E150" s="5" t="inlineStr">
        <is>
          <t>42.000,00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=HYPERLINK("https://www.leilaoonline.net/lote/detalhe/240547", "3033")</f>
      </c>
      <c r="B151" s="4" t="s">
        <f>=HYPERLINK("https://www.leilaoonline.net/lote/detalhe/240547", " CONVERSOR DE TORQUE D8K")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=HYPERLINK("https://www.leilaoonline.net/lote/detalhe/240550", "3034")</f>
      </c>
      <c r="B152" s="4" t="s">
        <f>=HYPERLINK("https://www.leilaoonline.net/lote/detalhe/240550", " MOTOR VOLVO D6 PARCIAL")</f>
      </c>
      <c r="C152" s="4" t="inlineStr">
        <is>
          <t>Não 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=HYPERLINK("https://www.leilaoonline.net/lote/detalhe/240548", "3035")</f>
      </c>
      <c r="B153" s="4" t="s">
        <f>=HYPERLINK("https://www.leilaoonline.net/lote/detalhe/240548", " CONVERSOR DE TORQUE D6T PARCIAL DESMONTADO")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=HYPERLINK("https://www.leilaoonline.net/lote/detalhe/240551", "3036")</f>
      </c>
      <c r="B154" s="4" t="s">
        <f>=HYPERLINK("https://www.leilaoonline.net/lote/detalhe/240551", " CABINE JCB VAZIA")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=HYPERLINK("https://www.leilaoonline.net/lote/detalhe/240552", "3037")</f>
      </c>
      <c r="B155" s="4" t="s">
        <f>=HYPERLINK("https://www.leilaoonline.net/lote/detalhe/240552", " CABINE COM TANQUE PATROL 120B")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=HYPERLINK("https://www.leilaoonline.net/lote/detalhe/240553", "3038")</f>
      </c>
      <c r="B156" s="4" t="s">
        <f>=HYPERLINK("https://www.leilaoonline.net/lote/detalhe/240553", " 2 PNEUS 17.5\25")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=HYPERLINK("https://www.leilaoonline.net/lote/detalhe/240554", "3039")</f>
      </c>
      <c r="B157" s="4" t="s">
        <f>=HYPERLINK("https://www.leilaoonline.net/lote/detalhe/240554", " 2 PNEUS 17.5\25")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=HYPERLINK("https://www.leilaoonline.net/lote/detalhe/240555", "3040")</f>
      </c>
      <c r="B158" s="4" t="s">
        <f>=HYPERLINK("https://www.leilaoonline.net/lote/detalhe/240555", " BOMBA HIDRAULICA PC 150")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=HYPERLINK("https://www.leilaoonline.net/lote/detalhe/240650", "3041")</f>
      </c>
      <c r="B159" s="4" t="s">
        <f>=HYPERLINK("https://www.leilaoonline.net/lote/detalhe/240650", "  02 COMANDOS HIDRÁULICOS, FILTRO E BURRINHO DE FREIO PATROL FG85")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=HYPERLINK("https://www.leilaoonline.net/lote/detalhe/240651", "3042")</f>
      </c>
      <c r="B160" s="4" t="s">
        <f>=HYPERLINK("https://www.leilaoonline.net/lote/detalhe/240651", " UM COMANDO FINAL PERFURATRIZ ROCK DRILL PW 5.000")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=HYPERLINK("https://www.leilaoonline.net/lote/detalhe/240654", "3043")</f>
      </c>
      <c r="B161" s="4" t="s">
        <f>=HYPERLINK("https://www.leilaoonline.net/lote/detalhe/240654", " 2 COMANDO HIDRÁULICO PERFURATRIZ ROCK DRILL PW 5.000")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=HYPERLINK("https://www.leilaoonline.net/lote/detalhe/240652", "3044")</f>
      </c>
      <c r="B162" s="4" t="s">
        <f>=HYPERLINK("https://www.leilaoonline.net/lote/detalhe/240652", " LÂMINA TRATOR DE ESTEIRA D65")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4.400,00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=HYPERLINK("https://www.leilaoonline.net/lote/detalhe/240655", "3045")</f>
      </c>
      <c r="B163" s="4" t="s">
        <f>=HYPERLINK("https://www.leilaoonline.net/lote/detalhe/240655", " RIPPER PATROL FG85")</f>
      </c>
      <c r="C163" s="4" t="inlineStr">
        <is>
          <t>Não vendido</t>
        </is>
      </c>
      <c r="D163" s="4" t="inlineStr">
        <is>
          <t>14</t>
        </is>
      </c>
      <c r="E163" s="5" t="inlineStr">
        <is>
          <t>3.600,00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=HYPERLINK("https://www.leilaoonline.net/lote/detalhe/240653", "3046")</f>
      </c>
      <c r="B164" s="4" t="s">
        <f>=HYPERLINK("https://www.leilaoonline.net/lote/detalhe/240653", " PAR DE PATOLA JCB")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=HYPERLINK("https://www.leilaoonline.net/lote/detalhe/240656", "3047")</f>
      </c>
      <c r="B165" s="4" t="s">
        <f>=HYPERLINK("https://www.leilaoonline.net/lote/detalhe/240656", " CARA DE CAVALO JCB")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2026-06-29T08:09:29.00Z</dcterms:created>
  <dc:creator>Tellks Tecnologia</dc:creator>
  <cp:revision>0</cp:revision>
</cp:coreProperties>
</file>