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=HYPERLINK("https://www.leilaoonline.net/lote/detalhe/245423", "001")</f>
      </c>
      <c r="B11" s="4" t="s">
        <f>=HYPERLINK("https://www.leilaoonline.net/lote/detalhe/245423", "[ VÍDEOS ] TRATOR ESTEIRA CATERPILLAR MOD.D4E PS  ANO 1988 - TORK - BOMBA BOSCH - RODANTE BOM ESTADO")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=HYPERLINK("https://www.leilaoonline.net/lote/detalhe/245419", "002")</f>
      </c>
      <c r="B12" s="4" t="s">
        <f>=HYPERLINK("https://www.leilaoonline.net/lote/detalhe/245419", "[ VÍDEO ] PÁ CARREGADEIRA MICHIGAN MOD. 75III ANO 1979")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=HYPERLINK("https://www.leilaoonline.net/lote/detalhe/246847", "003")</f>
      </c>
      <c r="B13" s="4" t="s">
        <f>=HYPERLINK("https://www.leilaoonline.net/lote/detalhe/246847", "TRATOR VALTRA MOD. 125i ANO 2012 - OPERACIONAL")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=HYPERLINK("https://www.leilaoonline.net/lote/detalhe/245421", "004")</f>
      </c>
      <c r="B14" s="4" t="s">
        <f>=HYPERLINK("https://www.leilaoonline.net/lote/detalhe/245421", "[ VÍDEO ] PÁ CARREGADEIRA FIATALLIS MOD. 1900 ANO APROX. 1978 - TRANSMISSÃO 28000 - MOTOR M/BENZ - TURBINADO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=HYPERLINK("https://www.leilaoonline.net/lote/detalhe/245415", "005")</f>
      </c>
      <c r="B15" s="4" t="s">
        <f>=HYPERLINK("https://www.leilaoonline.net/lote/detalhe/245415",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=HYPERLINK("https://www.leilaoonline.net/lote/detalhe/245413", "006")</f>
      </c>
      <c r="B16" s="4" t="s">
        <f>=HYPERLINK("https://www.leilaoonline.net/lote/detalhe/245413",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=HYPERLINK("https://www.leilaoonline.net/lote/detalhe/245440", "007")</f>
      </c>
      <c r="B17" s="4" t="s">
        <f>=HYPERLINK("https://www.leilaoonline.net/lote/detalhe/245440", "ROLO COMPACTADOR YTO  ANO 2009 - DUPLA VERSÃO ( LISO / PATA DE CARNEIRO) - MOTOR CUMMINS  TURBINADO - 4 X 4  - PD (TRAÇÃO NO TAMBOR)")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=HYPERLINK("https://www.leilaoonline.net/lote/detalhe/245441", "008")</f>
      </c>
      <c r="B18" s="4" t="s">
        <f>=HYPERLINK("https://www.leilaoonline.net/lote/detalhe/245441", "[ VÍDEO ] ROLO COMPACTADOR DYNAPAC MOD. CG11 ANO 1990")</f>
      </c>
      <c r="C18" s="4" t="inlineStr">
        <is>
          <t>Vendido</t>
        </is>
      </c>
      <c r="D18" s="4" t="inlineStr">
        <is>
          <t>2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=HYPERLINK("https://www.leilaoonline.net/lote/detalhe/246848", "009")</f>
      </c>
      <c r="B19" s="4" t="s">
        <f>=HYPERLINK("https://www.leilaoonline.net/lote/detalhe/246848", "PLANTADEIRA TATU MOD. PST PLUS 8 RUAS - OPERACIANAL")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32.000,00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=HYPERLINK("https://www.leilaoonline.net/lote/detalhe/245420", "010")</f>
      </c>
      <c r="B20" s="4" t="s">
        <f>=HYPERLINK("https://www.leilaoonline.net/lote/detalhe/245420", " CARREGADEIRA MASSEY FERGUSON MOD. 65R ( PULA PULA) ANO APROX. 1975 - TORQUE - FUNCIONANDO ( MOTOR NOVO)")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=HYPERLINK("https://www.leilaoonline.net/lote/detalhe/245424", "011")</f>
      </c>
      <c r="B21" s="4" t="s">
        <f>=HYPERLINK("https://www.leilaoonline.net/lote/detalhe/245424",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=HYPERLINK("https://www.leilaoonline.net/lote/detalhe/245425", "012")</f>
      </c>
      <c r="B22" s="4" t="s">
        <f>=HYPERLINK("https://www.leilaoonline.net/lote/detalhe/245425", "[ VÍDEO ] PÁ CARREGADEIRA NEW HOLLAND MOD. W170B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=HYPERLINK("https://www.leilaoonline.net/lote/detalhe/245426", "013")</f>
      </c>
      <c r="B23" s="4" t="s">
        <f>=HYPERLINK("https://www.leilaoonline.net/lote/detalhe/245426", "[ VÍDEO ] PÁ CARREGADEIRA NEW HOLLAND MOD. W170B ANO 2013")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=HYPERLINK("https://www.leilaoonline.net/lote/detalhe/245409", "015")</f>
      </c>
      <c r="B24" s="4" t="s">
        <f>=HYPERLINK("https://www.leilaoonline.net/lote/detalhe/245409", "[ VÍDEO ] PÁ CARREGADEIRA CASE MOD. W20E ANO APROX. 2002")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=HYPERLINK("https://www.leilaoonline.net/lote/detalhe/245451", "016")</f>
      </c>
      <c r="B25" s="4" t="s">
        <f>=HYPERLINK("https://www.leilaoonline.net/lote/detalhe/245451", "[ VÍDEOS ] ESCAVADEIRA KOMATSU MOD. PC200 SÉRIE 8 ANO 2011 - Aprox. 16.000 HORAS")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=HYPERLINK("https://www.leilaoonline.net/lote/detalhe/245433", "017")</f>
      </c>
      <c r="B26" s="4" t="s">
        <f>=HYPERLINK("https://www.leilaoonline.net/lote/detalhe/245433", "BRM / M11 ANO 2009/2010 - COR PRETA - GASOLINA")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=HYPERLINK("https://www.leilaoonline.net/lote/detalhe/245427", "018")</f>
      </c>
      <c r="B27" s="4" t="s">
        <f>=HYPERLINK("https://www.leilaoonline.net/lote/detalhe/245427", "[ VÍDEO ] PÁ CARREGADEIRA FIATALLIS MOD. 1900B ANO APROX. 1982 - MOTOR MB / TRANSMISSÃO CLARK 28000")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=HYPERLINK("https://www.leilaoonline.net/lote/detalhe/245452", "019")</f>
      </c>
      <c r="B28" s="4" t="s">
        <f>=HYPERLINK("https://www.leilaoonline.net/lote/detalhe/245452", "[ VÍDEO ] RETROESCAVADEIRA CATERPILLAR MOD. 416E - ANO 2013")</f>
      </c>
      <c r="C28" s="4" t="inlineStr">
        <is>
          <t>Lote retirado</t>
        </is>
      </c>
      <c r="D28" s="4" t="inlineStr">
        <is>
          <t>0</t>
        </is>
      </c>
      <c r="E28" s="5" t="inlineStr">
        <is>
          <t>180.000,00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=HYPERLINK("https://www.leilaoonline.net/lote/detalhe/245437", "020")</f>
      </c>
      <c r="B29" s="4" t="s">
        <f>=HYPERLINK("https://www.leilaoonline.net/lote/detalhe/245437", "[ VÍDEO ] ESCAVADEIRA VOLVO MOD. EC210B ANO 2013")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190.000,00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=HYPERLINK("https://www.leilaoonline.net/lote/detalhe/245428", "021")</f>
      </c>
      <c r="B30" s="4" t="s">
        <f>=HYPERLINK("https://www.leilaoonline.net/lote/detalhe/245428", "PÁ CARREGADEIRA  CATERPILLAR MOD. 930 SÉRIE 71H ANO 1984  - TRANSMISSÃO CAT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=HYPERLINK("https://www.leilaoonline.net/lote/detalhe/245416", "022")</f>
      </c>
      <c r="B31" s="4" t="s">
        <f>=HYPERLINK("https://www.leilaoonline.net/lote/detalhe/245416",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=HYPERLINK("https://www.leilaoonline.net/lote/detalhe/245438", "023")</f>
      </c>
      <c r="B32" s="4" t="s">
        <f>=HYPERLINK("https://www.leilaoonline.net/lote/detalhe/245438", "[ VÍDEO ] ESCAVADEIRA VOLVO MOD. EC210B ANO 2012")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190.000,00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=HYPERLINK("https://www.leilaoonline.net/lote/detalhe/245439", "024")</f>
      </c>
      <c r="B33" s="4" t="s">
        <f>=HYPERLINK("https://www.leilaoonline.net/lote/detalhe/245439",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=HYPERLINK("https://www.leilaoonline.net/lote/detalhe/245408", "025")</f>
      </c>
      <c r="B34" s="4" t="s">
        <f>=HYPERLINK("https://www.leilaoonline.net/lote/detalhe/245408",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=HYPERLINK("https://www.leilaoonline.net/lote/detalhe/245429", "026")</f>
      </c>
      <c r="B35" s="4" t="s">
        <f>=HYPERLINK("https://www.leilaoonline.net/lote/detalhe/245429", "ESCAVADEIRA CATERPILLAR MOD.320DL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=HYPERLINK("https://www.leilaoonline.net/lote/detalhe/245434", "027")</f>
      </c>
      <c r="B36" s="4" t="s">
        <f>=HYPERLINK("https://www.leilaoonline.net/lote/detalhe/245434", "EMPILHADEIRA YALE MOD. GLP050VX - CAPAC. 2,5 TON ANO 2011")</f>
      </c>
      <c r="C36" s="4" t="inlineStr">
        <is>
          <t>Vendido</t>
        </is>
      </c>
      <c r="D36" s="4" t="inlineStr">
        <is>
          <t>54</t>
        </is>
      </c>
      <c r="E36" s="5" t="inlineStr">
        <is>
          <t>66.200,00</t>
        </is>
      </c>
      <c r="F36" s="4" t="inlineStr">
        <is>
          <t>400.00</t>
        </is>
      </c>
    </row>
    <row collapsed="false" customFormat="false" customHeight="false" hidden="false" ht="12.1" outlineLevel="0" r="37">
      <c r="A37" s="5" t="s">
        <f>=HYPERLINK("https://www.leilaoonline.net/lote/detalhe/245422", "028")</f>
      </c>
      <c r="B37" s="4" t="s">
        <f>=HYPERLINK("https://www.leilaoonline.net/lote/detalhe/245422", "ROLO DE ARRASTO")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=HYPERLINK("https://www.leilaoonline.net/lote/detalhe/245435", "029")</f>
      </c>
      <c r="B38" s="4" t="s">
        <f>=HYPERLINK("https://www.leilaoonline.net/lote/detalhe/245435", "[ VÍDEO ] ESCAVADEIRA CATERPILLAR MOD.302.7D ANO 2014")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=HYPERLINK("https://www.leilaoonline.net/lote/detalhe/245442", "030")</f>
      </c>
      <c r="B39" s="4" t="s">
        <f>=HYPERLINK("https://www.leilaoonline.net/lote/detalhe/245442", "[ VÍDEOS ] RETROESCAVADEIRA JCB MOD. 3C 4X4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=HYPERLINK("https://www.leilaoonline.net/lote/detalhe/245430", "031")</f>
      </c>
      <c r="B40" s="4" t="s">
        <f>=HYPERLINK("https://www.leilaoonline.net/lote/detalhe/245430", "[ VÍDEO ] ESCAVADEIRA CATERPILLAR MOD.320D   ANO 2013")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=HYPERLINK("https://www.leilaoonline.net/lote/detalhe/245431", "032")</f>
      </c>
      <c r="B41" s="4" t="s">
        <f>=HYPERLINK("https://www.leilaoonline.net/lote/detalhe/245431",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=HYPERLINK("https://www.leilaoonline.net/lote/detalhe/245436", "033")</f>
      </c>
      <c r="B42" s="4" t="s">
        <f>=HYPERLINK("https://www.leilaoonline.net/lote/detalhe/245436", "[ VÍDEO ] PÁ CARREGADEIRA VOLVO MOD. L90 ANO 2012")</f>
      </c>
      <c r="C42" s="4" t="inlineStr">
        <is>
          <t>Vendido</t>
        </is>
      </c>
      <c r="D42" s="4" t="inlineStr">
        <is>
          <t>1</t>
        </is>
      </c>
      <c r="E42" s="5" t="inlineStr">
        <is>
          <t>190.000,00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=HYPERLINK("https://www.leilaoonline.net/lote/detalhe/245444", "034")</f>
      </c>
      <c r="B43" s="4" t="s">
        <f>=HYPERLINK("https://www.leilaoonline.net/lote/detalhe/245444", "MAQUINA DE FAZER BLOCOS DE CIMENTO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=HYPERLINK("https://www.leilaoonline.net/lote/detalhe/245432", "035")</f>
      </c>
      <c r="B44" s="4" t="s">
        <f>=HYPERLINK("https://www.leilaoonline.net/lote/detalhe/245432", "EMPILHADEIRA YALE CAPAC. 2,5 TON - GLP - MOTOR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=HYPERLINK("https://www.leilaoonline.net/lote/detalhe/245446", "036")</f>
      </c>
      <c r="B45" s="4" t="s">
        <f>=HYPERLINK("https://www.leilaoonline.net/lote/detalhe/245446", "[ VÍDEO ] TRATOR DE ESTEIRA FIATALLIS MOD. 7D ANO 1991")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130.000,00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=HYPERLINK("https://www.leilaoonline.net/lote/detalhe/245447", "037")</f>
      </c>
      <c r="B46" s="4" t="s">
        <f>=HYPERLINK("https://www.leilaoonline.net/lote/detalhe/245447", "[ VÍDEO ] MOTONIVELADORA FIATALLIS MOD. FG140 ANO 2002 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=HYPERLINK("https://www.leilaoonline.net/lote/detalhe/245410", "038")</f>
      </c>
      <c r="B47" s="4" t="s">
        <f>=HYPERLINK("https://www.leilaoonline.net/lote/detalhe/245410", "ROLO COMPACTADOR VIBRATÓRIO  DE ARRASTO - MOTOR DEUTZ  6 CC - OPERACIONAL")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=HYPERLINK("https://www.leilaoonline.net/lote/detalhe/246944", "039")</f>
      </c>
      <c r="B48" s="4" t="s">
        <f>=HYPERLINK("https://www.leilaoonline.net/lote/detalhe/246944",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=HYPERLINK("https://www.leilaoonline.net/lote/detalhe/245448", "040")</f>
      </c>
      <c r="B49" s="4" t="s">
        <f>=HYPERLINK("https://www.leilaoonline.net/lote/detalhe/245448", "ROLO COMPACTADOR DE PNEUS TEMA TERRA MOD. SP3500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=HYPERLINK("https://www.leilaoonline.net/lote/detalhe/245449", "041")</f>
      </c>
      <c r="B50" s="4" t="s">
        <f>=HYPERLINK("https://www.leilaoonline.net/lote/detalhe/245449", "[ VÍDEO ] RETROESCAVADEIRA NEW HOLLAND MOD. LB90 - ANO 2010 - TRAÇADA - 4X4")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=HYPERLINK("https://www.leilaoonline.net/lote/detalhe/245450", "042")</f>
      </c>
      <c r="B51" s="4" t="s">
        <f>=HYPERLINK("https://www.leilaoonline.net/lote/detalhe/245450", "MOTONIVELADORA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=HYPERLINK("https://www.leilaoonline.net/lote/detalhe/246951", "043")</f>
      </c>
      <c r="B52" s="4" t="s">
        <f>=HYPERLINK("https://www.leilaoonline.net/lote/detalhe/246951", "[ VÍDEO ] MINIESCAVADEIRA KUBOTA MOD.U30 ANO 2012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=HYPERLINK("https://www.leilaoonline.net/lote/detalhe/245411", "045")</f>
      </c>
      <c r="B53" s="4" t="s">
        <f>=HYPERLINK("https://www.leilaoonline.net/lote/detalhe/245411", "[ VÍDEO ] GUINDASTE MARCA MUNCK CAPAC. 08 TON. 02 LANÇAS")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=HYPERLINK("https://www.leilaoonline.net/lote/detalhe/245412", "046")</f>
      </c>
      <c r="B54" s="4" t="s">
        <f>=HYPERLINK("https://www.leilaoonline.net/lote/detalhe/245412", " EQUIPAMENTO LIMPEZA DE BOCA DE LOBO - ASPIRA E EMPURRA -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=HYPERLINK("https://www.leilaoonline.net/lote/detalhe/245445", "047")</f>
      </c>
      <c r="B55" s="4" t="s">
        <f>=HYPERLINK("https://www.leilaoonline.net/lote/detalhe/245445", "TRATOR FORD MOD. 5030 ANO 1995")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35.000,00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=HYPERLINK("https://www.leilaoonline.net/lote/detalhe/245443", "049")</f>
      </c>
      <c r="B56" s="4" t="s">
        <f>=HYPERLINK("https://www.leilaoonline.net/lote/detalhe/245443", "TRATOR VALTRA 78 ANO 1996")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=HYPERLINK("https://www.leilaoonline.net/lote/detalhe/245414", "054")</f>
      </c>
      <c r="B57" s="4" t="s">
        <f>=HYPERLINK("https://www.leilaoonline.net/lote/detalhe/245414", " PÁ CARREGADEIRA CASE MOD. W20E ANO 1997 - TORQUE 28.000")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=HYPERLINK("https://www.leilaoonline.net/lote/detalhe/245417", "059")</f>
      </c>
      <c r="B58" s="4" t="s">
        <f>=HYPERLINK("https://www.leilaoonline.net/lote/detalhe/245417", " MOINHO DE BOLAS  CAPAC. 3 A 4 MIL LTS REVESVIDO DE ALTA LUMINA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=HYPERLINK("https://www.leilaoonline.net/lote/detalhe/245418", "061")</f>
      </c>
      <c r="B59" s="4" t="s">
        <f>=HYPERLINK("https://www.leilaoonline.net/lote/detalhe/245418", "CALCAREADEIRA SPANDER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=HYPERLINK("https://www.leilaoonline.net/lote/detalhe/245656", "062")</f>
      </c>
      <c r="B60" s="4" t="s">
        <f>=HYPERLINK("https://www.leilaoonline.net/lote/detalhe/245656", "ESCAVADEIRA KOMATSU MOD. PC200 ANO 2000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145.000,00</t>
        </is>
      </c>
      <c r="F60" s="4" t="inlineStr">
        <is>
          <t>700.00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2026-09-29T03:18:20.00Z</dcterms:created>
  <dc:creator>Tellks Tecnologia</dc:creator>
  <cp:revision>0</cp:revision>
</cp:coreProperties>
</file>