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(15 C/ IMPLEM.)* 04 TRATORES * 01 CARREGADEIRA * 19 SEMI REBOQUES ( 07 C/ DOL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=HYPERLINK("https://www.leilaoonline.net/lote/detalhe/248424", "001")</f>
      </c>
      <c r="B11" s="4" t="s">
        <f>=HYPERLINK("https://www.leilaoonline.net/lote/detalhe/248424", " CAMINHÃO  FORD CARGO 1217, NO CHASSI.  FROTA 1406 ANO:  2002 PLACA:  GZG9219 CHASSI:  9BFZXINAF92BB13399  KM:  719,427.30 OBS:  SERÁ VENDIDO NO ESTADO QUE SE ENCONTRA. EM GERAL COM CORROSÃO E COM AVARIAS.  SEM AGREGADOS. NÃO ESTÁ FUNCIONANDO, CARROCERIA NO DOCUMENTO MECAN. OPER, E NO FISICO NÃO TEM")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=HYPERLINK("https://www.leilaoonline.net/lote/detalhe/248420", "002")</f>
      </c>
      <c r="B12" s="4" t="s">
        <f>=HYPERLINK("https://www.leilaoonline.net/lote/detalhe/248420", " CAMINHÃO  FORD CARGO 2628, 6x4  COM TANQUE. FROTA 1491 ANO:  2011/2012 PLACA:   HOF9971 CHASSI:  9BFZEAZX0CBS06884 KM:  218,368 OBS:  SERÁ VENDIDO NO ESTADO QUE SE ENCONTRA. EM GERAL COM CORROSÃO E COM AVARIAS.  SEM AGREGADOS. NÃO ESTÁ FUNCIONANDO, NO DOCUMENTO ESTÁ TANQUE E NO FISICO TEM TANQUE PI")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=HYPERLINK("https://www.leilaoonline.net/lote/detalhe/248419", "003")</f>
      </c>
      <c r="B13" s="4" t="s">
        <f>=HYPERLINK("https://www.leilaoonline.net/lote/detalhe/248419", " CAMINHÃO FORD CARGO 815. FROTA 53046 ANO:  2006 PLACA:  GVO-0693 CHASSI:  9BFVCE1N56BB66945 KM:  822,355 OBS:  SERÁ VENDIDO NO ESTADO QUE SE ENCONTRA. EM GERAL COM CORROSÃO E COM AVARIAS.  SEM AGREGADOS. NÃO ESTÁ FUNCIONANDO, CARROCERIA NO DOCUMENTO MECAN. OPER. E NO FISICO CARROCERIA ABERTA, OBS.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=HYPERLINK("https://www.leilaoonline.net/lote/detalhe/248421", "004")</f>
      </c>
      <c r="B14" s="4" t="s">
        <f>=HYPERLINK("https://www.leilaoonline.net/lote/detalhe/248421", " CAMINHÃO FORD CARGO 1317. NO CHASSI.  FROTA 1480 ANO:  2008 PLACA:   HFU9D06 CHASSI:  9BFZCE2U08BB06380  KM:  109,959.60 OBS:  SERÁ VENDIDO NO ESTADO QUE SE ENCONTRA. EM GERAL COM CORROSÃO E COM AVARIAS.  SEM AGREGADOS. SERÁ SOLICITADO NOVA PLAQUETA  E ETIQUETA VIS (NO DOC. ESTÁ CARROCERIA FECHADA ")</f>
      </c>
      <c r="C14" s="4" t="inlineStr">
        <is>
          <t>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=HYPERLINK("https://www.leilaoonline.net/lote/detalhe/248422", "005")</f>
      </c>
      <c r="B15" s="4" t="s">
        <f>=HYPERLINK("https://www.leilaoonline.net/lote/detalhe/248422", " CAMINHÃO FORD GARGO  2628,  6x4, COM TANQUE.  FROTA 14115 ANO:  2011/2012 PLACA:   HNX0659 CHASSI:  9BFZEAZX3CBS06913 KM:  479,966.40 OBS:  SERÁ VENDIDO NO ESTADO QUE SE ENCONTRA. EM GERAL COM CORROSÃO E COM AVARIAS.  SEM AGREGADOS. CARROCERIA NO DOCUMENTO BOMBEIRO E NO FÍSICO TANQUE. OBS. É DE RES")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=HYPERLINK("https://www.leilaoonline.net/lote/detalhe/248423", "006")</f>
      </c>
      <c r="B16" s="4" t="s">
        <f>=HYPERLINK("https://www.leilaoonline.net/lote/detalhe/248423", " CAMINHÃO FORD GARGO  2628,  6x4, COM TANQUE.   FROTA 14104 ANO:   2011/2012 PLACA:   HOF9D66 CHASSI:  9BFZEAZX5CBS06959 KM:  356,696.40 OBS:  SERÁ VENDIDO NO ESTADO QUE SE ENCONTRA. EM GERAL COM CORROSÃO E COM AVARIAS.  SEM AGREGADOS. CARROCERIA NO DOCUMENTO  E NO FÍSICO TANQUE. OBS. É DE RESPONSAB")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162.500,00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=HYPERLINK("https://www.leilaoonline.net/lote/detalhe/248427", "007")</f>
      </c>
      <c r="B17" s="4" t="s">
        <f>=HYPERLINK("https://www.leilaoonline.net/lote/detalhe/248427", " CAMINHÃO FORD CARGO 2628. 6x4, COM TANQUE.  FROTA 53130 ANO:   2011/2012 PLACA:   NYB4907 CHASSI:  9BFZEAZX5CBS05441  KM:  170,248.40 OBS:  SERÁ VENDIDO NO ESTADO QUE SE ENCONTRA. EM GERAL COM CORROSÃO E COM AVARIAS.  SEM AGREGADOS. CARROCERIA NO DOCUMENTO  E NO FÍSICO TANQUE. OBS. É DE RESPONSABIL")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=HYPERLINK("https://www.leilaoonline.net/lote/detalhe/248425", "008")</f>
      </c>
      <c r="B18" s="4" t="s">
        <f>=HYPERLINK("https://www.leilaoonline.net/lote/detalhe/248425", " CAMINHÃO FORD CARGO 2628, 6X4, COM MUNCK.  FROTA 1493 ANO:  2011/2012 PLACA:   HNG1839 CHASSI:  9BFZEAZX9CBS96567 KM:  232,152.10 OBS:  SERÁ VENDIDO NO ESTADO QUE SE ENCONTRA. EM GERAL COM CORROSÃO E COM AVARIAS.  SEM AGREGADOS. CARROCERIA NO DOC. MECANISMO E NO FÍSICO MUNCK.. OBS. É DE RESPONSABIL")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=HYPERLINK("https://www.leilaoonline.net/lote/detalhe/248426", "009")</f>
      </c>
      <c r="B19" s="4" t="s">
        <f>=HYPERLINK("https://www.leilaoonline.net/lote/detalhe/248426", " CAMINHÃO FORD CARGO 2628.  6X4, NO DOCUMENTO BASCULANTE E NO FISICO COMBOIO, regularização por conta do comprador, 53122 ANO:   2011/2012 PLACA:  HLQ8581 CHASSI:  9BFZEAZX6CBS02581 KM:  238,933.40 OBS: NO ESTADO . EM GERAL COM CORROSÃO E COM AVARIAS.  SEM AGREGADOS. PNEUS RUINS..")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=HYPERLINK("https://www.leilaoonline.net/lote/detalhe/248429", "010")</f>
      </c>
      <c r="B20" s="4" t="s">
        <f>=HYPERLINK("https://www.leilaoonline.net/lote/detalhe/248429", " CAMINHÃO  FORD CARGO 2628. 6X4.COM EQUIP.  FROTA 14108 ANO:  2011/2012 PLACA:  HNX-0634 CHASSI:  9BFZEAZX9CBS07001 KM:  269,962.00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=HYPERLINK("https://www.leilaoonline.net/lote/detalhe/248428", "011")</f>
      </c>
      <c r="B21" s="4" t="s">
        <f>=HYPERLINK("https://www.leilaoonline.net/lote/detalhe/248428", " CAMINHÃO FORD GARGO  2628 6X4, CARROCERIA  BASCULANTE NO DOCUM. E NO FISICO TANQUE. regularização por conta do comprador. FROTA 14105 ANO:  2011/2012 PLACA:   HNQ-1A83 CHASSI:  9BFZEAZX1CBS06960 KM:  219,867.00 OBS:  SERÁ VENDIDO NO ESTADO QUE SE ENCONTRA. EM GERAL COM CORROSÃO E COM AVARIAS.  SEM 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=HYPERLINK("https://www.leilaoonline.net/lote/detalhe/248430", "012")</f>
      </c>
      <c r="B22" s="4" t="s">
        <f>=HYPERLINK("https://www.leilaoonline.net/lote/detalhe/248430", " CAMINHÃO  FORD CARGO 2628. 6X4. CARROCERIA BASCUL. NO DOCUMENTO E NO FISICO BAU . regularização por conta do comprador. FROTA 53128 ANO:  2011/2012 PLACA:  HEL7037 CHASSI:  9BFZEAZX7CBSO2542 KM:  197,514.00 OBS:  SERÁ VENDIDO NO ESTADO QUE SE ENCONTRA. EM GERAL COM CORROSÃO E COM AVARIAS.  SEM AGRE")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=HYPERLINK("https://www.leilaoonline.net/lote/detalhe/248431", "013")</f>
      </c>
      <c r="B23" s="4" t="s">
        <f>=HYPERLINK("https://www.leilaoonline.net/lote/detalhe/248431", " CAMINHÃO  FORD CARGO 2628. 6X4.COM EQUIP.  FROTA 53124 ANO:  2011/2012 PLACA:   HOA-8279 CHASSI:  9BFZEAZX3CBS055440 KM:  238,933.40 OBS:  SERÁ VENDIDO NO ESTADO QUE SE ENCONTRA. EM GERAL COM CORROSÃO E COM AVARIAS.  SEM AGREGADOS....  PNEUS RUINS. MAIS DETALHES NA SÍNTESE ANEXO.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=HYPERLINK("https://www.leilaoonline.net/lote/detalhe/248432", "014")</f>
      </c>
      <c r="B24" s="4" t="s">
        <f>=HYPERLINK("https://www.leilaoonline.net/lote/detalhe/248432", " CAMINHÃO   VOLVO VM270. 6X4.COM TANQUE.  FROTA 53259 ANO:  2013 PLACA:  OQX9863 CHASSI:  93KK0R1D9DE1397 KM:  353,300.70 OBS:  SERÁ VENDIDO NO ESTADO QUE SE ENCONTRA. EM GERAL COM CORROSÃO E COM AVARIAS.  SEM AGREGADOS....  PNEUS RUINS. MAIS DETALHES NA SÍNTESE ANEXO.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182.500,00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=HYPERLINK("https://www.leilaoonline.net/lote/detalhe/248433", "015")</f>
      </c>
      <c r="B25" s="4" t="s">
        <f>=HYPERLINK("https://www.leilaoonline.net/lote/detalhe/248433", " CAMINHÃO  FORD CARGO 2628.  6X4, CARROCERIA COMBOIO NO DOCUM. E NO FISICO SEM CARROCERIA, regularização por conta do comprador. FROTA 14112 ANO:   2011/2012 PLACA:   HNX-0648 CHASSI:  9BFZEAZX0CBS0699 KM:  448,436.20 OBS:  SERÁ VENDIDO NO ESTADO QUE SE ENCONTRA. EM GERAL COM CORROSÃO E COM AVARIAS.")</f>
      </c>
      <c r="C25" s="4" t="inlineStr">
        <is>
          <t>Vendido</t>
        </is>
      </c>
      <c r="D25" s="4" t="inlineStr">
        <is>
          <t>22</t>
        </is>
      </c>
      <c r="E25" s="5" t="inlineStr">
        <is>
          <t>142.500,00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=HYPERLINK("https://www.leilaoonline.net/lote/detalhe/248434", "016")</f>
      </c>
      <c r="B26" s="4" t="s">
        <f>=HYPERLINK("https://www.leilaoonline.net/lote/detalhe/248434", " CAMINHÃO  FORD CARGO 2626. 4X2,  COM GUINDASTE.   SUCATA / SEM DOCUMENTOS - COM BAIXA NO DETRAN. FROTA 1470 ANO:  2003 PLACA:  GZG9514 CHASSI:   9BFZTNYT93BB27857 KM:  368,449.40. EM GERAL COM CORROSÃO E COM AVARIAS. EQUIP. COM 2 EIXOS . OBS.  somente empresas de DESMANCHE cadastradas no DETRAN pod")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=HYPERLINK("https://www.leilaoonline.net/lote/detalhe/248435", "017")</f>
      </c>
      <c r="B27" s="4" t="s">
        <f>=HYPERLINK("https://www.leilaoonline.net/lote/detalhe/248435", " MICRO TRATOR AGRALE 4100  COM ROÇADEIRA.  FROTA- 2561(4905) ANO:  2002 HORIM. 14,092.60 OBS:  SERÁ VENDIDO NO ESTADO QUE SE ENCONTRA. EM GERAL COM CORROSÃO E COM AVARIAS.  SEM AGREGADOS....  PNEUS RUINS. ROÇADEIRA (ANO 2002, VAI COM  O TRATOR) MAIS DETALHES NA SÍNTESE ANEXO.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=HYPERLINK("https://www.leilaoonline.net/lote/detalhe/248436", "018")</f>
      </c>
      <c r="B28" s="4" t="s">
        <f>=HYPERLINK("https://www.leilaoonline.net/lote/detalhe/248436", " TRATOR MÉDIO JD 7195J FROTA- 235006 ANO:  2014 SÉRIE: 1BM7195JLDH000820 HORIM. 33,066.20 OBS:  SERÁ VENDIDO NO ESTADO QUE SE ENCONTRA. EM GERAL COM CORROSÃO E COM AVARIAS.  SEM AGREGADOS....  PNEUS RUINS. MAIS DETALHES NA SÍNTESE ANEXO.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157.500,00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=HYPERLINK("https://www.leilaoonline.net/lote/detalhe/248439", "019")</f>
      </c>
      <c r="B29" s="4" t="s">
        <f>=HYPERLINK("https://www.leilaoonline.net/lote/detalhe/248439", " TRATOR LEVE MF 290.  FROTA- 52002 ANO:  1996 SÉRIE: 290014489 HORIM. 16,783.40 OBS:  SERÁ VENDIDO NO ESTADO QUE SE ENCONTRA. EM GERAL COM CORROSÃO E COM AVARIAS.  SEM AGREGADOS....  PNEUS RUINS. MAIS DETALHES NA SÍNTESE ANEXO.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=HYPERLINK("https://www.leilaoonline.net/lote/detalhe/248437", "020")</f>
      </c>
      <c r="B30" s="4" t="s">
        <f>=HYPERLINK("https://www.leilaoonline.net/lote/detalhe/248437", " TRATOR LEVE JD 6110J . FROTA: 224604 ANO:  2014 SÉRIE: 1BM6110JPFA007550 HORIM. 22,840 OBS:  SERÁ VENDIDO NO ESTADO QUE SE ENCONTRA. EM GERAL COM CORROSÃO E COM AVARIAS.  SEM AGREGADOS....  PNEUS RUINS. MAIS DETALHES NA SÍNTESE ANEXO.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117.500,00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=HYPERLINK("https://www.leilaoonline.net/lote/detalhe/248441", "021")</f>
      </c>
      <c r="B31" s="4" t="s">
        <f>=HYPERLINK("https://www.leilaoonline.net/lote/detalhe/248441", " SEMI PRANCHA SR. CARGA SECA 2E ANT   FROTA- 3904 ANO:  1994 PLACA:  GQI8399 CHASSI:  9ANG12430RM002490 OBS:  SERÁ VENDIDO NO ESTADO QUE SE ENCONTRA. EM GERAL COM CORROSÃO E COM AVARIAS.  SEM AGREGADOS....  PNEUS RUINS. MAIS DETALHES NA SÍNTESE ANEXO. ")</f>
      </c>
      <c r="C31" s="4" t="inlineStr">
        <is>
          <t>Vendido</t>
        </is>
      </c>
      <c r="D31" s="4" t="inlineStr">
        <is>
          <t>44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=HYPERLINK("https://www.leilaoonline.net/lote/detalhe/248438", "022")</f>
      </c>
      <c r="B32" s="4" t="s">
        <f>=HYPERLINK("https://www.leilaoonline.net/lote/detalhe/248438", " SEMI PRANCHA SR. PRANCHA 2E RAND FROTA- 3946 ANO:  2011 PLACA:  HKE4G21 CHASSI:  9ADC1322BBM332978 OBS:  SERÁ VENDIDO NO ESTADO QUE SE ENCONTRA. EM GERAL COM CORROSÃO E COM AVARIAS.  SEM AGREGADOS.  SERÁ RETIRADO O ESTEPE.   PNEUS RUINS. MAIS DETALHES NA SÍNTESE ANEXO. ")</f>
      </c>
      <c r="C32" s="4" t="inlineStr">
        <is>
          <t>Vendido</t>
        </is>
      </c>
      <c r="D32" s="4" t="inlineStr">
        <is>
          <t>69</t>
        </is>
      </c>
      <c r="E32" s="5" t="inlineStr">
        <is>
          <t>182.000,00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=HYPERLINK("https://www.leilaoonline.net/lote/detalhe/248440", "023")</f>
      </c>
      <c r="B33" s="4" t="s">
        <f>=HYPERLINK("https://www.leilaoonline.net/lote/detalhe/248440", " SEMI PRANCHA SR. PRANCHA 2E USIC FROTA- 3944 ANO:  2008 PLACA:  HHY0981 CHASSI:  9A9PRP1428SDJ1033 OBS:  SERÁ VENDIDO NO ESTADO QUE SE ENCONTRA. EM GERAL COM CORROSÃO E COM AVARIAS.  SEM AGREGADOS.  SERÁ RETIRADO O ESTEPE.   PNEUS RUINS. MAIS DETALHES NA SÍNTESE ANEXO.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189.000,00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=HYPERLINK("https://www.leilaoonline.net/lote/detalhe/248442", "024")</f>
      </c>
      <c r="B34" s="4" t="s">
        <f>=HYPERLINK("https://www.leilaoonline.net/lote/detalhe/248442", " SEMI PRANCHA SR. PRANCHA 2E RAND  FROTA- 55201 ANO:  2001 PLACA:  GVO0265 CHASSI:  9ADC135211M162542 OBS:  SERÁ VENDIDO NO ESTADO QUE SE ENCONTRA. EM GERAL COM CORROSÃO E COM AVARIAS.  SEM AGREGADOS.  SERÁ RETIRADO O ESTEPE.   PNEUS RUINS. MAIS DETALHES NA SÍNTESE ANEXO. ")</f>
      </c>
      <c r="C34" s="4" t="inlineStr">
        <is>
          <t>Vendido</t>
        </is>
      </c>
      <c r="D34" s="4" t="inlineStr">
        <is>
          <t>152</t>
        </is>
      </c>
      <c r="E34" s="5" t="inlineStr">
        <is>
          <t>176.000,00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=HYPERLINK("https://www.leilaoonline.net/lote/detalhe/248443", "025")</f>
      </c>
      <c r="B35" s="4" t="s">
        <f>=HYPERLINK("https://www.leilaoonline.net/lote/detalhe/248443", " SEMI PRANCHA SR. PRANCHA 2E TEC  FROTA- 3906 ANO:  1997 PLACA:  GUN6863 CHASSI:  9EM181220VM002246 OBS:  SERÁ VENDIDO NO ESTADO QUE SE ENCONTRA. EM GERAL COM CORROSÃO E COM AVARIAS.  SEM AGREGADOS.  SERÁ RETIRADO O ESTEPE. CARROCERIA ABERTA NO DOCUMENTO  E NO FISICO PRANCHA. É DE RESPONSABILIDADE D")</f>
      </c>
      <c r="C35" s="4" t="inlineStr">
        <is>
          <t>Vendido</t>
        </is>
      </c>
      <c r="D35" s="4" t="inlineStr">
        <is>
          <t>94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=HYPERLINK("https://www.leilaoonline.net/lote/detalhe/248444", "026")</f>
      </c>
      <c r="B36" s="4" t="s">
        <f>=HYPERLINK("https://www.leilaoonline.net/lote/detalhe/248444", " SEMI REBOQUE 2E RANDON -  BAIXADO. SUCATA.(SEM DOCUMENTAÇÃO)  FROTA- 55020 (55559) ANO:  2001 CHASSI:  9ADG11B211M162503 OBS:  SERÁ VENDIDO NO ESTADO QUE SE ENCONTRA. EM GERAL COM CORROSÃO E COM AVARIAS.  SEM AGREGADOS.  OBS. EQUIPAMENTO CONSIDERADO COMO BAIXA NO SISTEMA, SERÁ VENDIDO COMO SUCATA.(")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=HYPERLINK("https://www.leilaoonline.net/lote/detalhe/248445", "027")</f>
      </c>
      <c r="B37" s="4" t="s">
        <f>=HYPERLINK("https://www.leilaoonline.net/lote/detalhe/248445", " SEMIREBOQUE CANAVIEIRO 2E RAND FROTA: 55026 ANO:  2001 PLACA:  GVO0255 CHASSI:  9ADG118211M162534 OBS:  SERÁ VENDIDO NO ESTADO QUE SE ENCONTRA. EM GERAL COM CORROSÃO E COM AVARIAS.  SEM AGREGADOS.   PNEUS RUINS. MAIS DETALHES NA SÍNTESE ANEXO. 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=HYPERLINK("https://www.leilaoonline.net/lote/detalhe/248446", "028")</f>
      </c>
      <c r="B38" s="4" t="s">
        <f>=HYPERLINK("https://www.leilaoonline.net/lote/detalhe/248446", " SEMIREBOQUE CANAVIEIRO 2E RAND FROTA: 55035 ANO:  2002 PLACA:  GVO0D58 CHASSI:  9ADG118222M174363 OBS:  SERÁ VENDIDO NO ESTADO QUE SE ENCONTRA. EM GERAL COM CORROSÃO E COM AVARIAS.  SEM AGREGADOS.   PNEUS RUINS. MAIS DETALHES NA SÍNTESE ANEXO. ")</f>
      </c>
      <c r="C38" s="4" t="inlineStr">
        <is>
          <t>Vendido</t>
        </is>
      </c>
      <c r="D38" s="4" t="inlineStr">
        <is>
          <t>10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=HYPERLINK("https://www.leilaoonline.net/lote/detalhe/248447", "029")</f>
      </c>
      <c r="B39" s="4" t="s">
        <f>=HYPERLINK("https://www.leilaoonline.net/lote/detalhe/248447", " SEMIREBOQUE CANAVIEIRO 2E RAND FROTA:  55044 ANO:  2002 PLACA:  GVO0383 CHASSI:  9ADG118222M174610 OBS:  SERÁ VENDIDO NO ESTADO QUE SE ENCONTRA. EM GERAL COM CORROSÃO E COM AVARIAS.  SEM AGREGADOS.   PNEUS RUINS. MAIS DETALHES NA SÍNTESE ANEXO.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=HYPERLINK("https://www.leilaoonline.net/lote/detalhe/248448", "030")</f>
      </c>
      <c r="B40" s="4" t="s">
        <f>=HYPERLINK("https://www.leilaoonline.net/lote/detalhe/248448", " SEMIREBOQUE CANAVIEIRO 2E RAND FROTA:  55069(3628) ANO:  2002 PLACA:  GVO0E08 CHASSI:  9ADG118222M174594 OBS:  SERÁ VENDIDO NO ESTADO QUE SE ENCONTRA. EM GERAL COM CORROSÃO E COM AVARIAS.  SEM AGREGADOS.   PNEUS RUINS. MAIS DETALHES NA SÍNTESE ANEXO. ")</f>
      </c>
      <c r="C40" s="4" t="inlineStr">
        <is>
          <t>Vendido</t>
        </is>
      </c>
      <c r="D40" s="4" t="inlineStr">
        <is>
          <t>26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=HYPERLINK("https://www.leilaoonline.net/lote/detalhe/248449", "031")</f>
      </c>
      <c r="B41" s="4" t="s">
        <f>=HYPERLINK("https://www.leilaoonline.net/lote/detalhe/248449", " SEMIREBOQUE CANAVIEIRO 2E ANTONI FROTA: 3432 ANO:  2002 PLACA:  GZG-9A69 CHASSI:  9ADG118222M174241 OBS:  SERÁ VENDIDO NO ESTADO QUE SE ENCONTRA. EM GERAL COM CORROSÃO E COM AVARIAS.  SEM AGREGADOS.   PNEUS RUINS. MAIS DETALHES NA SÍNTESE ANEXO. ")</f>
      </c>
      <c r="C41" s="4" t="inlineStr">
        <is>
          <t>Vendido</t>
        </is>
      </c>
      <c r="D41" s="4" t="inlineStr">
        <is>
          <t>11</t>
        </is>
      </c>
      <c r="E41" s="5" t="inlineStr">
        <is>
          <t>24.000,00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=HYPERLINK("https://www.leilaoonline.net/lote/detalhe/248452", "032")</f>
      </c>
      <c r="B42" s="4" t="s">
        <f>=HYPERLINK("https://www.leilaoonline.net/lote/detalhe/248452", " SEMIREBOQUE CANAVIEIRO 2E RAND FROTA: 3468-3659 ANO:  2002 PLACA:  GZG9B90 CHASSI:  9ADG118222M174588 OBS:  SERÁ VENDIDO NO ESTADO QUE SE ENCONTRA. EM GERAL COM CORROSÃO E COM AVARIAS.  SEM AGREGADOS.   PNEUS RUINS. MAIS DETALHES NA SÍNTESE ANEXO.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=HYPERLINK("https://www.leilaoonline.net/lote/detalhe/248450", "033")</f>
      </c>
      <c r="B43" s="4" t="s">
        <f>=HYPERLINK("https://www.leilaoonline.net/lote/detalhe/248450", " SEMIREBOQUE CANAVIEIRO 4E FACCHINI FROTA: 3475 ANO:  2008 PLACA:  DBM9993 CHASSI:  94BN125489R001517 OBS:  SERÁ VENDIDO NO ESTADO QUE SE ENCONTRA. EM GERAL COM CORROSÃO E COM AVARIAS.  SEM AGREGADOS.   PNEUS RUINS. MAIS DETALHES NA SÍNTESE ANEXO.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=HYPERLINK("https://www.leilaoonline.net/lote/detalhe/248451", "034")</f>
      </c>
      <c r="B44" s="4" t="s">
        <f>=HYPERLINK("https://www.leilaoonline.net/lote/detalhe/248451", " SEMIREBOQUE CANAVIEIRO 4E ANTON FROTA: 3320 ANO:  2001 PLACA:  GQI-6G94 CHASSI:  9AND09620RM002288 OBS:  SERÁ VENDIDO NO ESTADO QUE SE ENCONTRA. EM GERAL COM CORROSÃO E COM AVARIAS.  SEM AGREGADOS.   PNEUS RUINS. MAIS DETALHES NA SÍNTESE ANEXO.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34.000,00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=HYPERLINK("https://www.leilaoonline.net/lote/detalhe/248454", "035")</f>
      </c>
      <c r="B45" s="4" t="s">
        <f>=HYPERLINK("https://www.leilaoonline.net/lote/detalhe/248454", " SEMIREBOQUE CANAVIEIRO 2E RAND FROTA: 55027 ANO:  2001 PLACA:  GXM3H35 CHASSI:  9ADG118211M162533BN OBS:  SERÁ VENDIDO NO ESTADO QUE SE ENCONTRA. EM GERAL COM CORROSÃO E COM AVARIAS.  SEM AGREGADOS.   PNEUS RUINS. MAIS DETALHES NA SÍNTESE ANEXO. 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=HYPERLINK("https://www.leilaoonline.net/lote/detalhe/248453", "036")</f>
      </c>
      <c r="B46" s="4" t="s">
        <f>=HYPERLINK("https://www.leilaoonline.net/lote/detalhe/248453", " SEMIREBOQUE CANAVIEIRO 2E RAND FROTA:  55061-3612 ANO:  2002 PLACA:  GVO0390 CHASSI:  9ADG118222M174600 OBS:  SERÁ VENDIDO NO ESTADO QUE SE ENCONTRA. EM GERAL COM CORROSÃO E COM AVARIAS.  SEM AGREGADOS.   PNEUS RUINS. MAIS DETALHES NA SÍNTESE ANEXO. ")</f>
      </c>
      <c r="C46" s="4" t="inlineStr">
        <is>
          <t>Vendido</t>
        </is>
      </c>
      <c r="D46" s="4" t="inlineStr">
        <is>
          <t>17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=HYPERLINK("https://www.leilaoonline.net/lote/detalhe/248455", "037")</f>
      </c>
      <c r="B47" s="4" t="s">
        <f>=HYPERLINK("https://www.leilaoonline.net/lote/detalhe/248455", " SEMIREBOQUE CANAVIEIRO 2E RAND FROTA:  55037-3609 ANO:  2002 PLACA:  GVO-0367 CHASSI:  9ADG118222M174335 OBS:  SERÁ VENDIDO NO ESTADO QUE SE ENCONTRA. EM GERAL COM CORROSÃO E COM AVARIAS.  SEM AGREGADOS.   PNEUS RUINS. OBS. NÃO É DOLLY EQUIPAMENTO VIROU RALLA. MAIS DETALHES NA SÍNTESE ANEXO. ")</f>
      </c>
      <c r="C47" s="4" t="inlineStr">
        <is>
          <t>Vendido</t>
        </is>
      </c>
      <c r="D47" s="4" t="inlineStr">
        <is>
          <t>19</t>
        </is>
      </c>
      <c r="E47" s="5" t="inlineStr">
        <is>
          <t>33.000,00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=HYPERLINK("https://www.leilaoonline.net/lote/detalhe/248459", "039")</f>
      </c>
      <c r="B48" s="4" t="s">
        <f>=HYPERLINK("https://www.leilaoonline.net/lote/detalhe/248459", " SEMIREBOQUE CANAVIEIRO 2E RAND FROTA: 3416- 55554 ANO:  2001 PLACA:  GXM3716 CHASSI:  9ADG118211M162539 OBS:  SERÁ VENDIDO NO ESTADO QUE SE ENCONTRA. EM GERAL COM CORROSÃO E COM AVARIAS.  SEM AGREGADOS.   PNEUS RUINS. MAIS DETALHES NA SÍNTESE ANEXO.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=HYPERLINK("https://www.leilaoonline.net/lote/detalhe/248456", "040")</f>
      </c>
      <c r="B49" s="4" t="s">
        <f>=HYPERLINK("https://www.leilaoonline.net/lote/detalhe/248456", " SEMIREBOQUE CANAVIEIRO 2E RAND FROTA:  3425-3654 ANO:  2001 PLACA:  GXM3736 CHASSI:  9ADG118211M162527 OBS:  SERÁ VENDIDO NO ESTADO QUE SE ENCONTRA. EM GERAL COM CORROSÃO E COM AVARIAS.  SEM AGREGADOS.   PNEUS RUINS. MAIS DETALHES NA SÍNTESE ANEXO.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=HYPERLINK("https://www.leilaoonline.net/lote/detalhe/248458", "041")</f>
      </c>
      <c r="B50" s="4" t="s">
        <f>=HYPERLINK("https://www.leilaoonline.net/lote/detalhe/248458", " SEMIREBOQUE CANAVIEIRO 2E RAND FROTA: 3423-3642 ANO:  2001 PLACA:  GXM3H53 CHASSI:  9ADG118211M162528 OBS:  SERÁ VENDIDO NO ESTADO QUE SE ENCONTRA. EM GERAL COM CORROSÃO E COM AVARIAS.  SEM AGREGADOS.  OBS. NÃO É DOLLY EQUIPAMENTO VIROU RALLA..  PNEUS RUINS. MAIS DETALHES NA SÍNTESE ANEXO. 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=HYPERLINK("https://www.leilaoonline.net/lote/detalhe/248457", "042")</f>
      </c>
      <c r="B51" s="4" t="s">
        <f>=HYPERLINK("https://www.leilaoonline.net/lote/detalhe/248457", " MOTOBOMBAMBA MWM TD229/6 FROTA: 54006 ANO:  1999 CHASSI:  22906175304 OBS:  SERÁ VENDIDO NO ESTADO QUE SE ENCONTRA. EM GERAL COM CORROSÃO E COM AVARIAS.  SEM AGREGADOS.   PNEUS RUINS. MAIS DETALHES NA SÍNTESE ANEXO. ")</f>
      </c>
      <c r="C51" s="4" t="inlineStr">
        <is>
          <t>Vendido</t>
        </is>
      </c>
      <c r="D51" s="4" t="inlineStr">
        <is>
          <t>3</t>
        </is>
      </c>
      <c r="E51" s="5" t="inlineStr">
        <is>
          <t>17.000,00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=HYPERLINK("https://www.leilaoonline.net/lote/detalhe/248461", "043")</f>
      </c>
      <c r="B52" s="4" t="s">
        <f>=HYPERLINK("https://www.leilaoonline.net/lote/detalhe/248461", " CARRETEL DE IRRIGAÇÃO FROTA: 57010 ANO:  2008 OBS:  SERÁ VENDIDO NO ESTADO QUE SE ENCONTRA. EM GERAL COM CORROSÃO E COM AVARIAS.  SEM AGREGADOS.   PNEUS RUINS.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=HYPERLINK("https://www.leilaoonline.net/lote/detalhe/248462", "044")</f>
      </c>
      <c r="B53" s="4" t="s">
        <f>=HYPERLINK("https://www.leilaoonline.net/lote/detalhe/248462", " DOLLY CANAVIEIRO RAN FROTA- 55508 ANO:  1997 PLACA:  GVO-0974 CHASSI:  9ADM04420VM126493 OBS:  SERÁ VENDIDO NO ESTADO QUE SE ENCONTRA. EM GERAL COM CORROSÃO E COM AVARIAS.  SEM AGREGADOS.   PNEUS RUINS. MAIS DETALHES NA SÍNTESE ANEXO.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=HYPERLINK("https://www.leilaoonline.net/lote/detalhe/248463", "045")</f>
      </c>
      <c r="B54" s="4" t="s">
        <f>=HYPERLINK("https://www.leilaoonline.net/lote/detalhe/248463", " DOLLY CANAVIEIRO ANT.  SUCATA. (SEM DOCUMENTAÇÃO)  FROTA- 55557 ANO:  1997 CHASSI:  9ANM0272VM004196 OBS:  SERÁ VENDIDO NO ESTADO QUE SE ENCONTRA. EM GERAL COM CORROSÃO E COM AVARIAS.  SEM AGREGADOS. OBS. SEM PLACA E CHASSI PARA IDENTIFICAR. CONFORME O VISTORIADOR INFORMOU VENDER COMO SUCATA. (SEM 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=HYPERLINK("https://www.leilaoonline.net/lote/detalhe/248464", "046")</f>
      </c>
      <c r="B55" s="4" t="s">
        <f>=HYPERLINK("https://www.leilaoonline.net/lote/detalhe/248464", " CARROCERIA DISTRIBUIDORA TORTA FROTA: 55606 ANO:  2008 PLACA:  CHASSI:  OBS:  SERÁ VENDIDO NO ESTADO QUE SE ENCONTRA. EM GERAL COM CORROSÃO E COM AVARIAS.  SEM AGREGADOS.   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=HYPERLINK("https://www.leilaoonline.net/lote/detalhe/248465", "047")</f>
      </c>
      <c r="B56" s="4" t="s">
        <f>=HYPERLINK("https://www.leilaoonline.net/lote/detalhe/248465", " TRATOR CARREGADEIRA DE CANA. MF 290-4 RA  FROTA 2837 ANO:  2002 CHASSI:  2904131727 HORIM. 6,614.10 OBS:  SERÁ VENDIDO NO ESTADO QUE SE ENCONTRA. EM GERAL COM CORROSÃO E COM AVARIAS.  SEM AGREGADOS.   PNEUS RUINS. MAIS DETALHES NA SÍNTESE ANEXO. ")</f>
      </c>
      <c r="C56" s="4" t="inlineStr">
        <is>
          <t>Vendido</t>
        </is>
      </c>
      <c r="D56" s="4" t="inlineStr">
        <is>
          <t>23</t>
        </is>
      </c>
      <c r="E56" s="5" t="inlineStr">
        <is>
          <t>82.000,00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=HYPERLINK("https://www.leilaoonline.net/lote/detalhe/250294", "048")</f>
      </c>
      <c r="B57" s="4" t="s">
        <f>=HYPERLINK("https://www.leilaoonline.net/lote/detalhe/250294", "DOLLY CANAVIEIRO RAN FROTA  - 3624 ANO:  2001 PLACA:  GZG-9379 CHASSI:  9ADG044211M160294   OBS:  SERÁ VENDIDO NO ESTADO QUE SE ENCONTRA. EM GERAL COM CORROSÃO E COM AVARIAS.  SEM AGREGADOS.   PNEUS RUINS.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=HYPERLINK("https://www.leilaoonline.net/lote/detalhe/250298", "049")</f>
      </c>
      <c r="B58" s="4" t="s">
        <f>=HYPERLINK("https://www.leilaoonline.net/lote/detalhe/250298", "SEMIREBOQUE CANAVIEIRO 2E RAND FROTA: 3419 - 55511 ANO:  2001 PLACA:  GXM3H58 CHASSI:  9ADG118211M162502   OBS:  SERÁ VENDIDO NO ESTADO QUE SE ENCONTRA. EM GERAL COM CORROSÃO E COM AVARIAS.  SEM AGREGADOS.   PNEUS RUINS.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=HYPERLINK("https://www.leilaoonline.net/lote/detalhe/250299", "050")</f>
      </c>
      <c r="B59" s="4" t="s">
        <f>=HYPERLINK("https://www.leilaoonline.net/lote/detalhe/250299", "SEMIREBOQUE CANAVIEIRO 2E RAND FROTA: 55040-3633 ANO:  2002 PLACA:  GVO0369 CHASSI:  9ADG118222M174356   OBS:  SERÁ VENDIDO NO ESTADO QUE SE ENCONTRA. EM GERAL COM CORROSÃO E COM AVARIAS.  SEM AGREGADOS.   PNEUS RUINS. 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=HYPERLINK("https://www.leilaoonline.net/lote/detalhe/250300", "051")</f>
      </c>
      <c r="B60" s="4" t="s">
        <f>=HYPERLINK("https://www.leilaoonline.net/lote/detalhe/250300", "SEMIREBOQUE CANAVIEIRO 2E RAND FROTA:  3437(3646) ANO:  2002 PLACA:  GZG-9B35 CHASSI:  9ADG118222M174481   OBS:  SERÁ VENDIDO NO ESTADO QUE SE ENCONTRA. EM GERAL COM CORROSÃO E COM AVARIAS.  SEM AGREGADOS.   PNEUS RUINS. ")</f>
      </c>
      <c r="C60" s="4" t="inlineStr">
        <is>
          <t>Vendido</t>
        </is>
      </c>
      <c r="D60" s="4" t="inlineStr">
        <is>
          <t>17</t>
        </is>
      </c>
      <c r="E60" s="5" t="inlineStr">
        <is>
          <t>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=HYPERLINK("https://www.leilaoonline.net/lote/detalhe/250301", "052")</f>
      </c>
      <c r="B61" s="4" t="s">
        <f>=HYPERLINK("https://www.leilaoonline.net/lote/detalhe/250301", "SEMIREBOQUE CANAVIEIRO 2E ANTONI FROTA: 55057 ANO:  1997 PLACA:  GUN2987 CHASSI:  9AND11820VM004205   OBS:  SERÁ VENDIDO NO ESTADO QUE SE ENCONTRA. EM GERAL COM CORROSÃO E COM AVARIAS.  SEM AGREGADOS.   PNEUS RUINS. 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32.000,00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2026-05-14T16:10:06.00Z</dcterms:created>
  <dc:creator>Tellks Tecnologia</dc:creator>
  <cp:revision>0</cp:revision>
</cp:coreProperties>
</file>