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PNEUS * COMPRESSOR * ROÇADEIRA * EQUIPAMENTOS * MOTOBOMBA * FERRAMENTAS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17/10/2024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=HYPERLINK("https://www.leilaoonline.net/lote/detalhe/250372", "001")</f>
      </c>
      <c r="B11" s="4" t="s">
        <f>=HYPERLINK("https://www.leilaoonline.net/lote/detalhe/250372", " Girafa STROM Até  2Ton. - sem uso ")</f>
      </c>
      <c r="C11" s="4" t="inlineStr">
        <is>
          <t>Vendido</t>
        </is>
      </c>
      <c r="D11" s="4" t="inlineStr">
        <is>
          <t>4</t>
        </is>
      </c>
      <c r="E11" s="5" t="inlineStr">
        <is>
          <t>1.000,00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=HYPERLINK("https://www.leilaoonline.net/lote/detalhe/250370", "002")</f>
      </c>
      <c r="B12" s="4" t="s">
        <f>=HYPERLINK("https://www.leilaoonline.net/lote/detalhe/250370", " Compres. Ar c/ Motor Gas. 5,5hp (130lt)")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1.700,00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=HYPERLINK("https://www.leilaoonline.net/lote/detalhe/250371", "003")</f>
      </c>
      <c r="B13" s="4" t="s">
        <f>=HYPERLINK("https://www.leilaoonline.net/lote/detalhe/250371", " Roçadeira eletrica 127v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50,00</t>
        </is>
      </c>
      <c r="F13" s="4" t="inlineStr">
        <is>
          <t>25.00</t>
        </is>
      </c>
    </row>
    <row collapsed="false" customFormat="false" customHeight="false" hidden="false" ht="12.1" outlineLevel="0" r="14">
      <c r="A14" s="5" t="s">
        <f>=HYPERLINK("https://www.leilaoonline.net/lote/detalhe/250373", "004")</f>
      </c>
      <c r="B14" s="4" t="s">
        <f>=HYPERLINK("https://www.leilaoonline.net/lote/detalhe/250373", " Lote com: Aprox. 30 - Arco carreta 2,40m")</f>
      </c>
      <c r="C14" s="4" t="inlineStr">
        <is>
          <t>Vendido</t>
        </is>
      </c>
      <c r="D14" s="4" t="inlineStr">
        <is>
          <t>1</t>
        </is>
      </c>
      <c r="E14" s="5" t="inlineStr">
        <is>
          <t>200,00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=HYPERLINK("https://www.leilaoonline.net/lote/detalhe/250394", "005")</f>
      </c>
      <c r="B15" s="4" t="s">
        <f>=HYPERLINK("https://www.leilaoonline.net/lote/detalhe/250394", " Talha WORKER 1T ELEV. 3M")</f>
      </c>
      <c r="C15" s="4" t="inlineStr">
        <is>
          <t>Vendido</t>
        </is>
      </c>
      <c r="D15" s="4" t="inlineStr">
        <is>
          <t>1</t>
        </is>
      </c>
      <c r="E15" s="5" t="inlineStr">
        <is>
          <t>200,00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=HYPERLINK("https://www.leilaoonline.net/lote/detalhe/250381", "006")</f>
      </c>
      <c r="B16" s="4" t="s">
        <f>=HYPERLINK("https://www.leilaoonline.net/lote/detalhe/250381", " Lote com: 03 Radios Aquario RP 80")</f>
      </c>
      <c r="C16" s="4" t="inlineStr">
        <is>
          <t>Vendido</t>
        </is>
      </c>
      <c r="D16" s="4" t="inlineStr">
        <is>
          <t>1</t>
        </is>
      </c>
      <c r="E16" s="5" t="inlineStr">
        <is>
          <t>1.100,00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=HYPERLINK("https://www.leilaoonline.net/lote/detalhe/250382", "007")</f>
      </c>
      <c r="B17" s="4" t="s">
        <f>=HYPERLINK("https://www.leilaoonline.net/lote/detalhe/250382", " Motobomba autoescorv. MB3AL 6,5hp - agua limpa")</f>
      </c>
      <c r="C17" s="4" t="inlineStr">
        <is>
          <t>Vendido</t>
        </is>
      </c>
      <c r="D17" s="4" t="inlineStr">
        <is>
          <t>1</t>
        </is>
      </c>
      <c r="E17" s="5" t="inlineStr">
        <is>
          <t>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=HYPERLINK("https://www.leilaoonline.net/lote/detalhe/250383", "008")</f>
      </c>
      <c r="B18" s="4" t="s">
        <f>=HYPERLINK("https://www.leilaoonline.net/lote/detalhe/250383", " Carreg. Bater. 20 AMP ")</f>
      </c>
      <c r="C18" s="4" t="inlineStr">
        <is>
          <t>Vendido</t>
        </is>
      </c>
      <c r="D18" s="4" t="inlineStr">
        <is>
          <t>2</t>
        </is>
      </c>
      <c r="E18" s="5" t="inlineStr">
        <is>
          <t>125,00</t>
        </is>
      </c>
      <c r="F18" s="4" t="inlineStr">
        <is>
          <t>25.00</t>
        </is>
      </c>
    </row>
    <row collapsed="false" customFormat="false" customHeight="false" hidden="false" ht="12.1" outlineLevel="0" r="19">
      <c r="A19" s="5" t="s">
        <f>=HYPERLINK("https://www.leilaoonline.net/lote/detalhe/250390", "009")</f>
      </c>
      <c r="B19" s="4" t="s">
        <f>=HYPERLINK("https://www.leilaoonline.net/lote/detalhe/250390", " Lote com: Aprox. 22 Cintas p/ cargas 10T e Aprox. 8 Cintas p/ cargas 05T")</f>
      </c>
      <c r="C19" s="4" t="inlineStr">
        <is>
          <t>Vendido</t>
        </is>
      </c>
      <c r="D19" s="4" t="inlineStr">
        <is>
          <t>3</t>
        </is>
      </c>
      <c r="E19" s="5" t="inlineStr">
        <is>
          <t>900,00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=HYPERLINK("https://www.leilaoonline.net/lote/detalhe/250384", "010")</f>
      </c>
      <c r="B20" s="4" t="s">
        <f>=HYPERLINK("https://www.leilaoonline.net/lote/detalhe/250384", " Lote com: 01 Lona Imperm. carreta (Vanderleia) e 04 Lona Imperm. carreta (reboque 12,5 x 4) ")</f>
      </c>
      <c r="C20" s="4" t="inlineStr">
        <is>
          <t>Vendido</t>
        </is>
      </c>
      <c r="D20" s="4" t="inlineStr">
        <is>
          <t>1</t>
        </is>
      </c>
      <c r="E20" s="5" t="inlineStr">
        <is>
          <t>1.300,00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=HYPERLINK("https://www.leilaoonline.net/lote/detalhe/250389", "011")</f>
      </c>
      <c r="B21" s="4" t="s">
        <f>=HYPERLINK("https://www.leilaoonline.net/lote/detalhe/250389", " Compressor de ar TRIFASICO")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8.500,00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=HYPERLINK("https://www.leilaoonline.net/lote/detalhe/250387", "012")</f>
      </c>
      <c r="B22" s="4" t="s">
        <f>=HYPERLINK("https://www.leilaoonline.net/lote/detalhe/250387", " Bomba lava-jato Chiaperini LJ330 ")</f>
      </c>
      <c r="C22" s="4" t="inlineStr">
        <is>
          <t>Vendido</t>
        </is>
      </c>
      <c r="D22" s="4" t="inlineStr">
        <is>
          <t>4</t>
        </is>
      </c>
      <c r="E22" s="5" t="inlineStr">
        <is>
          <t>1.100,00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=HYPERLINK("https://www.leilaoonline.net/lote/detalhe/250378", "013")</f>
      </c>
      <c r="B23" s="4" t="s">
        <f>=HYPERLINK("https://www.leilaoonline.net/lote/detalhe/250378", " Motoesmeril Worker 360w (c/ suporte)")</f>
      </c>
      <c r="C23" s="4" t="inlineStr">
        <is>
          <t>Vendido</t>
        </is>
      </c>
      <c r="D23" s="4" t="inlineStr">
        <is>
          <t>2</t>
        </is>
      </c>
      <c r="E23" s="5" t="inlineStr">
        <is>
          <t>150,00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=HYPERLINK("https://www.leilaoonline.net/lote/detalhe/250375", "014")</f>
      </c>
      <c r="B24" s="4" t="s">
        <f>=HYPERLINK("https://www.leilaoonline.net/lote/detalhe/250375", " Rebitadeira Pneum. p/ lonas freio (linha pesada)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=HYPERLINK("https://www.leilaoonline.net/lote/detalhe/250386", "016")</f>
      </c>
      <c r="B25" s="4" t="s">
        <f>=HYPERLINK("https://www.leilaoonline.net/lote/detalhe/250386", " Morsa de bancada ")</f>
      </c>
      <c r="C25" s="4" t="inlineStr">
        <is>
          <t>Vendido</t>
        </is>
      </c>
      <c r="D25" s="4" t="inlineStr">
        <is>
          <t>2</t>
        </is>
      </c>
      <c r="E25" s="5" t="inlineStr">
        <is>
          <t>150,00</t>
        </is>
      </c>
      <c r="F25" s="4" t="inlineStr">
        <is>
          <t>25.00</t>
        </is>
      </c>
    </row>
    <row collapsed="false" customFormat="false" customHeight="false" hidden="false" ht="12.1" outlineLevel="0" r="26">
      <c r="A26" s="5" t="s">
        <f>=HYPERLINK("https://www.leilaoonline.net/lote/detalhe/250380", "017")</f>
      </c>
      <c r="B26" s="4" t="s">
        <f>=HYPERLINK("https://www.leilaoonline.net/lote/detalhe/250380", " Lote com: Esmirilhadeira DeWalt DWE490-B2 e Furadeira BLACK e Decker")</f>
      </c>
      <c r="C26" s="4" t="inlineStr">
        <is>
          <t>Vendido</t>
        </is>
      </c>
      <c r="D26" s="4" t="inlineStr">
        <is>
          <t>1</t>
        </is>
      </c>
      <c r="E26" s="5" t="inlineStr">
        <is>
          <t>300,00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=HYPERLINK("https://www.leilaoonline.net/lote/detalhe/250379", "018")</f>
      </c>
      <c r="B27" s="4" t="s">
        <f>=HYPERLINK("https://www.leilaoonline.net/lote/detalhe/250379", " Suporte p/ corte Lonas de freio (linha pesada)")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50,00</t>
        </is>
      </c>
      <c r="F27" s="4" t="inlineStr">
        <is>
          <t>25.00</t>
        </is>
      </c>
    </row>
    <row collapsed="false" customFormat="false" customHeight="false" hidden="false" ht="12.1" outlineLevel="0" r="28">
      <c r="A28" s="5" t="s">
        <f>=HYPERLINK("https://www.leilaoonline.net/lote/detalhe/250377", "019")</f>
      </c>
      <c r="B28" s="4" t="s">
        <f>=HYPERLINK("https://www.leilaoonline.net/lote/detalhe/250377", " Carrinho de oficina USO divers.")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50,00</t>
        </is>
      </c>
      <c r="F28" s="4" t="inlineStr">
        <is>
          <t>25.00</t>
        </is>
      </c>
    </row>
    <row collapsed="false" customFormat="false" customHeight="false" hidden="false" ht="12.1" outlineLevel="0" r="29">
      <c r="A29" s="5" t="s">
        <f>=HYPERLINK("https://www.leilaoonline.net/lote/detalhe/250385", "020")</f>
      </c>
      <c r="B29" s="4" t="s">
        <f>=HYPERLINK("https://www.leilaoonline.net/lote/detalhe/250385", " Lote com: 02 Engraxadeiras")</f>
      </c>
      <c r="C29" s="4" t="inlineStr">
        <is>
          <t>Vendido</t>
        </is>
      </c>
      <c r="D29" s="4" t="inlineStr">
        <is>
          <t>3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=HYPERLINK("https://www.leilaoonline.net/lote/detalhe/250374", "021")</f>
      </c>
      <c r="B30" s="4" t="s">
        <f>=HYPERLINK("https://www.leilaoonline.net/lote/detalhe/250374", " Lote com: Pneumática pneus c/ algumas bocas 1" e Pneumática pneus 3/4")</f>
      </c>
      <c r="C30" s="4" t="inlineStr">
        <is>
          <t>Vendido</t>
        </is>
      </c>
      <c r="D30" s="4" t="inlineStr">
        <is>
          <t>3</t>
        </is>
      </c>
      <c r="E30" s="5" t="inlineStr">
        <is>
          <t>1.000,00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=HYPERLINK("https://www.leilaoonline.net/lote/detalhe/250391", "022")</f>
      </c>
      <c r="B31" s="4" t="s">
        <f>=HYPERLINK("https://www.leilaoonline.net/lote/detalhe/250391", " Lote com: 01 Macaco hidraulico 32T (Man.), 01 Macaco hidraulico 32T (Hidrau-pneum.), 03 Macaco hidraulico 20t (Man.) e 02 Mangueiras p/ Pneumáticas (20m)")</f>
      </c>
      <c r="C31" s="4" t="inlineStr">
        <is>
          <t>Vendido</t>
        </is>
      </c>
      <c r="D31" s="4" t="inlineStr">
        <is>
          <t>12</t>
        </is>
      </c>
      <c r="E31" s="5" t="inlineStr">
        <is>
          <t>2.600,00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=HYPERLINK("https://www.leilaoonline.net/lote/detalhe/250388", "023")</f>
      </c>
      <c r="B32" s="4" t="s">
        <f>=HYPERLINK("https://www.leilaoonline.net/lote/detalhe/250388", " Ferram. Divers. (Chaves, marretas, alavancas) 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800,00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=HYPERLINK("https://www.leilaoonline.net/lote/detalhe/250392", "024")</f>
      </c>
      <c r="B33" s="4" t="s">
        <f>=HYPERLINK("https://www.leilaoonline.net/lote/detalhe/250392", " Peças diversas (filtros, mangueiras, peças de carreta etc)")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2.300,00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=HYPERLINK("https://www.leilaoonline.net/lote/detalhe/250376", "025")</f>
      </c>
      <c r="B34" s="4" t="s">
        <f>=HYPERLINK("https://www.leilaoonline.net/lote/detalhe/250376", " Aprox. 36 Pneus USADOS 295 80R22,5 (Carcaças 2022-23) - Import. Lisos")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18.400,00</t>
        </is>
      </c>
      <c r="F34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2026-06-29T04:32:27.00Z</dcterms:created>
  <dc:creator>Tellks Tecnologia</dc:creator>
  <cp:revision>0</cp:revision>
</cp:coreProperties>
</file>