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=HYPERLINK("https://www.leilaoonline.net/lote/detalhe/253243", "001")</f>
      </c>
      <c r="B11" s="4" t="s">
        <f>=HYPERLINK("https://www.leilaoonline.net/lote/detalhe/253243", " (SUCATA) - 3 UN.  EVAPORADORAS PISO TETO")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=HYPERLINK("https://www.leilaoonline.net/lote/detalhe/253245", "002")</f>
      </c>
      <c r="B12" s="4" t="s">
        <f>=HYPERLINK("https://www.leilaoonline.net/lote/detalhe/253245", " CONDENSADOR MIDEA VRF 42.000 BTU´S (SEM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=HYPERLINK("https://www.leilaoonline.net/lote/detalhe/253246", "003")</f>
      </c>
      <c r="B13" s="4" t="s">
        <f>=HYPERLINK("https://www.leilaoonline.net/lote/detalhe/253246", " CONDENSADOR MIDEA (SEM USO)")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1.700,00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=HYPERLINK("https://www.leilaoonline.net/lote/detalhe/253229", "004")</f>
      </c>
      <c r="B14" s="4" t="s">
        <f>=HYPERLINK("https://www.leilaoonline.net/lote/detalhe/253229", " Lava e seca smart Midea ( sucata)")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=HYPERLINK("https://www.leilaoonline.net/lote/detalhe/253230", "005")</f>
      </c>
      <c r="B15" s="4" t="s">
        <f>=HYPERLINK("https://www.leilaoonline.net/lote/detalhe/253230", " Lava e seca smart Midea ( sucata)")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=HYPERLINK("https://www.leilaoonline.net/lote/detalhe/253244", "008")</f>
      </c>
      <c r="B16" s="4" t="s">
        <f>=HYPERLINK("https://www.leilaoonline.net/lote/detalhe/253244", " CONDENSADOR MIDEA (SEM USO)")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1.700,00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=HYPERLINK("https://www.leilaoonline.net/lote/detalhe/253235", "009")</f>
      </c>
      <c r="B17" s="4" t="s">
        <f>=HYPERLINK("https://www.leilaoonline.net/lote/detalhe/253235", "12 ROLOS DE ARAME DE SOLDA MIG (15KG/CADA)")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=HYPERLINK("https://www.leilaoonline.net/lote/detalhe/253248", "012")</f>
      </c>
      <c r="B18" s="4" t="s">
        <f>=HYPERLINK("https://www.leilaoonline.net/lote/detalhe/253248", " (SUCATA) - AR CONDICIONADO SPRINGER ( FUNCIONANDO ( SEM FRENTE)")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30.00</t>
        </is>
      </c>
    </row>
    <row collapsed="false" customFormat="false" customHeight="false" hidden="false" ht="12.1" outlineLevel="0" r="19">
      <c r="A19" s="5" t="s">
        <f>=HYPERLINK("https://www.leilaoonline.net/lote/detalhe/253247", "013")</f>
      </c>
      <c r="B19" s="4" t="s">
        <f>=HYPERLINK("https://www.leilaoonline.net/lote/detalhe/253247", " 2 CONJUNTOS DE PÉ PARA CARRETA - COMPLETOS COM BARRA ( SEM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=HYPERLINK("https://www.leilaoonline.net/lote/detalhe/253288", "014")</f>
      </c>
      <c r="B20" s="4" t="s">
        <f>=HYPERLINK("https://www.leilaoonline.net/lote/detalhe/253288", "APROX. 14 VENTILADORES DE TETO SEM GARANTIA ( PODENDO SER SUCATA/FALTANDO PEÇAS)")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=HYPERLINK("https://www.leilaoonline.net/lote/detalhe/253249", "015")</f>
      </c>
      <c r="B21" s="4" t="s">
        <f>=HYPERLINK("https://www.leilaoonline.net/lote/detalhe/253249", " 2 UN. DE ROLOS DE CAPACHO CAPAZZI ALTO TRÁFEGO - MEDIDAS 25 MTS. X 1,50 MTS ( CADA) SEM USO EMBALADO")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=HYPERLINK("https://www.leilaoonline.net/lote/detalhe/253289", "016")</f>
      </c>
      <c r="B22" s="4" t="s">
        <f>=HYPERLINK("https://www.leilaoonline.net/lote/detalhe/253289", "02 UN. CERVEJEIRAS- SENDO; 1 SEM PORTA E 1 COMPLETA COM  AVARIAS / VIDRO QUEBRADO)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=HYPERLINK("https://www.leilaoonline.net/lote/detalhe/253290", "017")</f>
      </c>
      <c r="B23" s="4" t="s">
        <f>=HYPERLINK("https://www.leilaoonline.net/lote/detalhe/253290", "(SUCATA) - APROX. 11 TVS. 55/42/32 POLEGADAS - TODAS QUEBRADAS/NOVAS NA CAIXA")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=HYPERLINK("https://www.leilaoonline.net/lote/detalhe/253291", "018")</f>
      </c>
      <c r="B24" s="4" t="s">
        <f>=HYPERLINK("https://www.leilaoonline.net/lote/detalhe/253291", "FREEZER 100 LITROS - ( LIGA MAS NÃO GELA)")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=HYPERLINK("https://www.leilaoonline.net/lote/detalhe/253292", "020")</f>
      </c>
      <c r="B25" s="4" t="s">
        <f>=HYPERLINK("https://www.leilaoonline.net/lote/detalhe/253292", "06 UN. PULVERIZADORES JACTO ( NOVOS - FALTANDO PEÇAS)")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380,00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=HYPERLINK("https://www.leilaoonline.net/lote/detalhe/253294", "021")</f>
      </c>
      <c r="B26" s="4" t="s">
        <f>=HYPERLINK("https://www.leilaoonline.net/lote/detalhe/253294", "02 UN. VIDROS DE MÁQUINA AGRÍCOLA SEM IDENTIFICAÇÃO ( NOVOS)")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380,00</t>
        </is>
      </c>
      <c r="F26" s="4" t="inlineStr">
        <is>
          <t>30.00</t>
        </is>
      </c>
    </row>
    <row collapsed="false" customFormat="false" customHeight="false" hidden="false" ht="12.1" outlineLevel="0" r="27">
      <c r="A27" s="5" t="s">
        <f>=HYPERLINK("https://www.leilaoonline.net/lote/detalhe/253293", "022")</f>
      </c>
      <c r="B27" s="4" t="s">
        <f>=HYPERLINK("https://www.leilaoonline.net/lote/detalhe/253293", "02 UN. PISTÕES HIDRAÚLICOS DE MAQUINA ( 2,00 MTS COMPRIMENTO ) SEM USO  - SEM IDENTIFICAÇÃO")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=HYPERLINK("https://www.leilaoonline.net/lote/detalhe/253295", "023")</f>
      </c>
      <c r="B28" s="4" t="s">
        <f>=HYPERLINK("https://www.leilaoonline.net/lote/detalhe/253295", " FREZZER 150 LITROS ( LIGA MAS NÃO GELA )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=HYPERLINK("https://www.leilaoonline.net/lote/detalhe/254035", "024")</f>
      </c>
      <c r="B29" s="4" t="s">
        <f>=HYPERLINK("https://www.leilaoonline.net/lote/detalhe/254035", " 24 GARRAFAS DE VINHO BRANCO - DIVERSOS")</f>
      </c>
      <c r="C29" s="4" t="inlineStr">
        <is>
          <t>Vendido</t>
        </is>
      </c>
      <c r="D29" s="4" t="inlineStr">
        <is>
          <t>1</t>
        </is>
      </c>
      <c r="E29" s="5" t="inlineStr">
        <is>
          <t>240,00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=HYPERLINK("https://www.leilaoonline.net/lote/detalhe/254033", "025")</f>
      </c>
      <c r="B30" s="4" t="s">
        <f>=HYPERLINK("https://www.leilaoonline.net/lote/detalhe/254033", " MOTOBOMBA - SEM USO 7,5CV")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=HYPERLINK("https://www.leilaoonline.net/lote/detalhe/254029", "026")</f>
      </c>
      <c r="B31" s="4" t="s">
        <f>=HYPERLINK("https://www.leilaoonline.net/lote/detalhe/254029", " APROX. 170LUMINÁRIAS DIVERSAS - SEM USO")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=HYPERLINK("https://www.leilaoonline.net/lote/detalhe/254032", "027")</f>
      </c>
      <c r="B32" s="4" t="s">
        <f>=HYPERLINK("https://www.leilaoonline.net/lote/detalhe/254032", " 90 UN. AVENTAIS - ARTESANAL - TEAR DE MINAS")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=HYPERLINK("https://www.leilaoonline.net/lote/detalhe/254030", "028")</f>
      </c>
      <c r="B33" s="4" t="s">
        <f>=HYPERLINK("https://www.leilaoonline.net/lote/detalhe/254030", " 90 UN. AVENTAIS - ARTESANAL - TEAR DE MINAS")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=HYPERLINK("https://www.leilaoonline.net/lote/detalhe/254031", "029")</f>
      </c>
      <c r="B34" s="4" t="s">
        <f>=HYPERLINK("https://www.leilaoonline.net/lote/detalhe/254031", " 90 UN. AVENTAIS - ARTESANAL - TEAR DE MINAS")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=HYPERLINK("https://www.leilaoonline.net/lote/detalhe/254034", "030")</f>
      </c>
      <c r="B35" s="4" t="s">
        <f>=HYPERLINK("https://www.leilaoonline.net/lote/detalhe/254034", " 90 UN. AVENTAIS - ARTESANAL - TEAR DE MINAS")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=HYPERLINK("https://www.leilaoonline.net/lote/detalhe/254036", "031")</f>
      </c>
      <c r="B36" s="4" t="s">
        <f>=HYPERLINK("https://www.leilaoonline.net/lote/detalhe/254036", " 90 UN. AVENTAIS - ARTESANAL - TEAR DE MINAS")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=HYPERLINK("https://www.leilaoonline.net/lote/detalhe/253234", "344")</f>
      </c>
      <c r="B37" s="4" t="s">
        <f>=HYPERLINK("https://www.leilaoonline.net/lote/detalhe/253234", "29 GALÔES (28KG CADA) CLORETO DE CÁLCIO SOLUÇÃO 40% (REPOSIÇÃO DE CÁLCIO PERDIDO PELO LEITE DURANTE A PASTEURIZAÇÃO)")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=HYPERLINK("https://www.leilaoonline.net/lote/detalhe/253231", "347")</f>
      </c>
      <c r="B38" s="4" t="s">
        <f>=HYPERLINK("https://www.leilaoonline.net/lote/detalhe/253231", " 4 telas de retroprojetores sendo: 2 com tripé e 2 sem")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=HYPERLINK("https://www.leilaoonline.net/lote/detalhe/253233", "353")</f>
      </c>
      <c r="B39" s="4" t="s">
        <f>=HYPERLINK("https://www.leilaoonline.net/lote/detalhe/253233", " ASPIRADOR DE PÓ MIDEA / SEM USO. SEM GARANTIA.")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=HYPERLINK("https://www.leilaoonline.net/lote/detalhe/253232", "354")</f>
      </c>
      <c r="B40" s="4" t="s">
        <f>=HYPERLINK("https://www.leilaoonline.net/lote/detalhe/253232", " ASPIRADOR DE PÓ MIDEA / SEM USO. SEM GARANTIA.")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=HYPERLINK("https://www.leilaoonline.net/lote/detalhe/253256", "1018")</f>
      </c>
      <c r="B41" s="4" t="s">
        <f>=HYPERLINK("https://www.leilaoonline.net/lote/detalhe/253256", "Caixa 12 unidades -  Vinho Peninsula Single Vineyard Syrah 2021")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240,00</t>
        </is>
      </c>
      <c r="F41" s="4" t="inlineStr">
        <is>
          <t>10.00</t>
        </is>
      </c>
    </row>
    <row collapsed="false" customFormat="false" customHeight="false" hidden="false" ht="12.1" outlineLevel="0" r="42">
      <c r="A42" s="5" t="s">
        <f>=HYPERLINK("https://www.leilaoonline.net/lote/detalhe/253257", "1019")</f>
      </c>
      <c r="B42" s="4" t="s">
        <f>=HYPERLINK("https://www.leilaoonline.net/lote/detalhe/253257", "Caixa 12 unidades -  Vinho Peninsula Single Vineyard Syrah 2021")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240,00</t>
        </is>
      </c>
      <c r="F42" s="4" t="inlineStr">
        <is>
          <t>10.00</t>
        </is>
      </c>
    </row>
    <row collapsed="false" customFormat="false" customHeight="false" hidden="false" ht="12.1" outlineLevel="0" r="43">
      <c r="A43" s="5" t="s">
        <f>=HYPERLINK("https://www.leilaoonline.net/lote/detalhe/253251", "1022")</f>
      </c>
      <c r="B43" s="4" t="s">
        <f>=HYPERLINK("https://www.leilaoonline.net/lote/detalhe/253251", " Caixa 12 unidades - Vinho Peninsula Single Vineyard Syrah  2021")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240,00</t>
        </is>
      </c>
      <c r="F43" s="4" t="inlineStr">
        <is>
          <t>10.00</t>
        </is>
      </c>
    </row>
    <row collapsed="false" customFormat="false" customHeight="false" hidden="false" ht="12.1" outlineLevel="0" r="44">
      <c r="A44" s="5" t="s">
        <f>=HYPERLINK("https://www.leilaoonline.net/lote/detalhe/253253", "1023")</f>
      </c>
      <c r="B44" s="4" t="s">
        <f>=HYPERLINK("https://www.leilaoonline.net/lote/detalhe/253253", " Caixa 12 unidades - Vinho Peninsula Single Vineyard Syrah  2021")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240,00</t>
        </is>
      </c>
      <c r="F44" s="4" t="inlineStr">
        <is>
          <t>10.00</t>
        </is>
      </c>
    </row>
    <row collapsed="false" customFormat="false" customHeight="false" hidden="false" ht="12.1" outlineLevel="0" r="45">
      <c r="A45" s="5" t="s">
        <f>=HYPERLINK("https://www.leilaoonline.net/lote/detalhe/253250", "1024")</f>
      </c>
      <c r="B45" s="4" t="s">
        <f>=HYPERLINK("https://www.leilaoonline.net/lote/detalhe/253250", " Caixa 12 unidades - Vinho Peninsula Single Vineyard Syrah  2021")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240,00</t>
        </is>
      </c>
      <c r="F45" s="4" t="inlineStr">
        <is>
          <t>10.00</t>
        </is>
      </c>
    </row>
    <row collapsed="false" customFormat="false" customHeight="false" hidden="false" ht="12.1" outlineLevel="0" r="46">
      <c r="A46" s="5" t="s">
        <f>=HYPERLINK("https://www.leilaoonline.net/lote/detalhe/253252", "1025")</f>
      </c>
      <c r="B46" s="4" t="s">
        <f>=HYPERLINK("https://www.leilaoonline.net/lote/detalhe/253252", " Caixa 12 unidades - Vinho Peninsula Single Vineyard Syrah  2021")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240,00</t>
        </is>
      </c>
      <c r="F46" s="4" t="inlineStr">
        <is>
          <t>10.00</t>
        </is>
      </c>
    </row>
    <row collapsed="false" customFormat="false" customHeight="false" hidden="false" ht="12.1" outlineLevel="0" r="47">
      <c r="A47" s="5" t="s">
        <f>=HYPERLINK("https://www.leilaoonline.net/lote/detalhe/253254", "1027")</f>
      </c>
      <c r="B47" s="4" t="s">
        <f>=HYPERLINK("https://www.leilaoonline.net/lote/detalhe/253254", " Caixa 12 unidades - Vinho Peninsula Single Vineyard Syrah  2021")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240,00</t>
        </is>
      </c>
      <c r="F47" s="4" t="inlineStr">
        <is>
          <t>10.00</t>
        </is>
      </c>
    </row>
    <row collapsed="false" customFormat="false" customHeight="false" hidden="false" ht="12.1" outlineLevel="0" r="48">
      <c r="A48" s="5" t="s">
        <f>=HYPERLINK("https://www.leilaoonline.net/lote/detalhe/253255", "1030")</f>
      </c>
      <c r="B48" s="4" t="s">
        <f>=HYPERLINK("https://www.leilaoonline.net/lote/detalhe/253255", "Caixa 12 unidades -  Vinho Peninsula Single Vineyard Syrah 2021")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240,00</t>
        </is>
      </c>
      <c r="F48" s="4" t="inlineStr">
        <is>
          <t>10.00</t>
        </is>
      </c>
    </row>
    <row collapsed="false" customFormat="false" customHeight="false" hidden="false" ht="12.1" outlineLevel="0" r="49">
      <c r="A49" s="5" t="s">
        <f>=HYPERLINK("https://www.leilaoonline.net/lote/detalhe/253240", "1043")</f>
      </c>
      <c r="B49" s="4" t="s">
        <f>=HYPERLINK("https://www.leilaoonline.net/lote/detalhe/253240", "Caixa 12 unidades -  Vinho Peninsula Single Vineyard Syrah 2021")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240,00</t>
        </is>
      </c>
      <c r="F49" s="4" t="inlineStr">
        <is>
          <t>10.00</t>
        </is>
      </c>
    </row>
    <row collapsed="false" customFormat="false" customHeight="false" hidden="false" ht="12.1" outlineLevel="0" r="50">
      <c r="A50" s="5" t="s">
        <f>=HYPERLINK("https://www.leilaoonline.net/lote/detalhe/253237", "1044")</f>
      </c>
      <c r="B50" s="4" t="s">
        <f>=HYPERLINK("https://www.leilaoonline.net/lote/detalhe/253237", "Caixa 12 unidades -  Vinho Peninsula Single Vineyard Syrah 2021")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240,00</t>
        </is>
      </c>
      <c r="F50" s="4" t="inlineStr">
        <is>
          <t>10.00</t>
        </is>
      </c>
    </row>
    <row collapsed="false" customFormat="false" customHeight="false" hidden="false" ht="12.1" outlineLevel="0" r="51">
      <c r="A51" s="5" t="s">
        <f>=HYPERLINK("https://www.leilaoonline.net/lote/detalhe/253242", "1045")</f>
      </c>
      <c r="B51" s="4" t="s">
        <f>=HYPERLINK("https://www.leilaoonline.net/lote/detalhe/253242", "Caixa 12 unidades -  Vinho Peninsula Single Vineyard Syrah 2021")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240,00</t>
        </is>
      </c>
      <c r="F51" s="4" t="inlineStr">
        <is>
          <t>10.00</t>
        </is>
      </c>
    </row>
    <row collapsed="false" customFormat="false" customHeight="false" hidden="false" ht="12.1" outlineLevel="0" r="52">
      <c r="A52" s="5" t="s">
        <f>=HYPERLINK("https://www.leilaoonline.net/lote/detalhe/253239", "1046")</f>
      </c>
      <c r="B52" s="4" t="s">
        <f>=HYPERLINK("https://www.leilaoonline.net/lote/detalhe/253239", "Caixa 12 unidades -  Vinho Peninsula Single Vineyard Syrah 2021")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240,00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=HYPERLINK("https://www.leilaoonline.net/lote/detalhe/253236", "1047")</f>
      </c>
      <c r="B53" s="4" t="s">
        <f>=HYPERLINK("https://www.leilaoonline.net/lote/detalhe/253236", "Caixa 12 unidades -  Vinho Peninsula Single Vineyard Syrah 2021")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240,00</t>
        </is>
      </c>
      <c r="F53" s="4" t="inlineStr">
        <is>
          <t>10.00</t>
        </is>
      </c>
    </row>
    <row collapsed="false" customFormat="false" customHeight="false" hidden="false" ht="12.1" outlineLevel="0" r="54">
      <c r="A54" s="5" t="s">
        <f>=HYPERLINK("https://www.leilaoonline.net/lote/detalhe/253241", "1048")</f>
      </c>
      <c r="B54" s="4" t="s">
        <f>=HYPERLINK("https://www.leilaoonline.net/lote/detalhe/253241", "Caixa 12 unidades -  Vinho Peninsula Single Vineyard Syrah 2021")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240,00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=HYPERLINK("https://www.leilaoonline.net/lote/detalhe/253238", "1049")</f>
      </c>
      <c r="B55" s="4" t="s">
        <f>=HYPERLINK("https://www.leilaoonline.net/lote/detalhe/253238", "Caixa 12 unidades -  Vinho Peninsula Single Vineyard Syrah 2021")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240,00</t>
        </is>
      </c>
      <c r="F55" s="4" t="inlineStr">
        <is>
          <t>10.00</t>
        </is>
      </c>
    </row>
    <row collapsed="false" customFormat="false" customHeight="false" hidden="false" ht="12.1" outlineLevel="0" r="56">
      <c r="A56" s="5" t="s">
        <f>=HYPERLINK("https://www.leilaoonline.net/lote/detalhe/253259", "1051")</f>
      </c>
      <c r="B56" s="4" t="s">
        <f>=HYPERLINK("https://www.leilaoonline.net/lote/detalhe/253259", " Caixa 12 unidades - Vinho Peninsula Single Vineyard Syrah 2021")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240,00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=HYPERLINK("https://www.leilaoonline.net/lote/detalhe/253281", "1052")</f>
      </c>
      <c r="B57" s="4" t="s">
        <f>=HYPERLINK("https://www.leilaoonline.net/lote/detalhe/253281", " Caixa 12 unidades - Vinho Peninsula Single Vineyard Syrah 2021")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240,00</t>
        </is>
      </c>
      <c r="F57" s="4" t="inlineStr">
        <is>
          <t>10.00</t>
        </is>
      </c>
    </row>
    <row collapsed="false" customFormat="false" customHeight="false" hidden="false" ht="12.1" outlineLevel="0" r="58">
      <c r="A58" s="5" t="s">
        <f>=HYPERLINK("https://www.leilaoonline.net/lote/detalhe/253258", "1053")</f>
      </c>
      <c r="B58" s="4" t="s">
        <f>=HYPERLINK("https://www.leilaoonline.net/lote/detalhe/253258", " Caixa 12 unidades - Vinho Peninsula Single Vineyard Syrah 2021")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=HYPERLINK("https://www.leilaoonline.net/lote/detalhe/253261", "1054")</f>
      </c>
      <c r="B59" s="4" t="s">
        <f>=HYPERLINK("https://www.leilaoonline.net/lote/detalhe/253261", " Caixa 12 unidades - Vinho Peninsula Single Vineyard Syrah 2021")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240,00</t>
        </is>
      </c>
      <c r="F59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2026-05-14T15:17:50.00Z</dcterms:created>
  <dc:creator>Tellks Tecnologia</dc:creator>
  <cp:revision>0</cp:revision>
</cp:coreProperties>
</file>