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MOTORES, SUCATAS DE MÁQ. PESADAS, METAIS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05/12/2024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=HYPERLINK("https://www.leilaoonline.net/lote/detalhe/256409", "001")</f>
      </c>
      <c r="B11" s="4" t="s">
        <f>=HYPERLINK("https://www.leilaoonline.net/lote/detalhe/256409", " APROX. 20 TON. CORDOALHAS")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=HYPERLINK("https://www.leilaoonline.net/lote/detalhe/256408", "002")</f>
      </c>
      <c r="B12" s="4" t="s">
        <f>=HYPERLINK("https://www.leilaoonline.net/lote/detalhe/256408", " APROX. 500 PÇS. CRUZETA DE FIBRA")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=HYPERLINK("https://www.leilaoonline.net/lote/detalhe/256422", "003")</f>
      </c>
      <c r="B13" s="4" t="s">
        <f>=HYPERLINK("https://www.leilaoonline.net/lote/detalhe/256422", " APROX. 10 TON. TUBULAÇÃO TUBOS DE PLASTICO 1/2, 3/4 2 POL.")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=HYPERLINK("https://www.leilaoonline.net/lote/detalhe/256424", "004")</f>
      </c>
      <c r="B14" s="4" t="s">
        <f>=HYPERLINK("https://www.leilaoonline.net/lote/detalhe/256424", " APROX. 10 TON. TUBO DE PLÁSTICO DE VÁRIAS MEDIDAS")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=HYPERLINK("https://www.leilaoonline.net/lote/detalhe/256418", "005")</f>
      </c>
      <c r="B15" s="4" t="s">
        <f>=HYPERLINK("https://www.leilaoonline.net/lote/detalhe/256418", " APROX. 7 TON. TUBO DE PLÁSTICO DE VÁRIAS MEDIDAS")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=HYPERLINK("https://www.leilaoonline.net/lote/detalhe/256410", "006")</f>
      </c>
      <c r="B16" s="4" t="s">
        <f>=HYPERLINK("https://www.leilaoonline.net/lote/detalhe/256410", " APROX. 2.000 PÇS. CAPA PARA CONECTOR")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=HYPERLINK("https://www.leilaoonline.net/lote/detalhe/256415", "007")</f>
      </c>
      <c r="B17" s="4" t="s">
        <f>=HYPERLINK("https://www.leilaoonline.net/lote/detalhe/256415", " APROX. 5.000 PÇS. CAIXA DISJUNTOR MONOFÁSICO")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=HYPERLINK("https://www.leilaoonline.net/lote/detalhe/256414", "008")</f>
      </c>
      <c r="B18" s="4" t="s">
        <f>=HYPERLINK("https://www.leilaoonline.net/lote/detalhe/256414", " APROX. 5 TON. PLÁSTICOS DIVERSOS")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=HYPERLINK("https://www.leilaoonline.net/lote/detalhe/256419", "009")</f>
      </c>
      <c r="B19" s="4" t="s">
        <f>=HYPERLINK("https://www.leilaoonline.net/lote/detalhe/256419", " APROX. 1.000 PÇS. . CRUZETAS REDONDAS")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14.000,00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=HYPERLINK("https://www.leilaoonline.net/lote/detalhe/256423", "010")</f>
      </c>
      <c r="B20" s="4" t="s">
        <f>=HYPERLINK("https://www.leilaoonline.net/lote/detalhe/256423", " APROX. 1.000 PÇS CRUZETA DE MADEIRA 2,40")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38.000,00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=HYPERLINK("https://www.leilaoonline.net/lote/detalhe/256426", "011")</f>
      </c>
      <c r="B21" s="4" t="s">
        <f>=HYPERLINK("https://www.leilaoonline.net/lote/detalhe/256426", " APROX. 1.000 PÇS CRUZETA DE MADEIRA 2,40")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38.000,00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=HYPERLINK("https://www.leilaoonline.net/lote/detalhe/256411", "012")</f>
      </c>
      <c r="B22" s="4" t="s">
        <f>=HYPERLINK("https://www.leilaoonline.net/lote/detalhe/256411", " 04 UN. COMPRESSORES E MOTORES")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2.900,00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=HYPERLINK("https://www.leilaoonline.net/lote/detalhe/256416", "013")</f>
      </c>
      <c r="B23" s="4" t="s">
        <f>=HYPERLINK("https://www.leilaoonline.net/lote/detalhe/256416", " APROX. 5 TON. IMPRESSORAS")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17.500,00</t>
        </is>
      </c>
      <c r="F23" s="4" t="inlineStr">
        <is>
          <t>300.00</t>
        </is>
      </c>
    </row>
    <row collapsed="false" customFormat="false" customHeight="false" hidden="false" ht="12.1" outlineLevel="0" r="24">
      <c r="A24" s="5" t="s">
        <f>=HYPERLINK("https://www.leilaoonline.net/lote/detalhe/256427", "014")</f>
      </c>
      <c r="B24" s="4" t="s">
        <f>=HYPERLINK("https://www.leilaoonline.net/lote/detalhe/256427", " MOTOR ELETRICO")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28.000,00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=HYPERLINK("https://www.leilaoonline.net/lote/detalhe/256421", "015")</f>
      </c>
      <c r="B25" s="4" t="s">
        <f>=HYPERLINK("https://www.leilaoonline.net/lote/detalhe/256421", " COMPRESSOR DE AR COMPRIMIDO")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33.000,00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=HYPERLINK("https://www.leilaoonline.net/lote/detalhe/256412", "016")</f>
      </c>
      <c r="B26" s="4" t="s">
        <f>=HYPERLINK("https://www.leilaoonline.net/lote/detalhe/256412", " COMPRESSOR DE AR COMPRIMIDO")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33.000,00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=HYPERLINK("https://www.leilaoonline.net/lote/detalhe/256413", "017")</f>
      </c>
      <c r="B27" s="4" t="s">
        <f>=HYPERLINK("https://www.leilaoonline.net/lote/detalhe/256413", " COMPRESSOR DE AR COMPRIMIDO")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33.000,00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=HYPERLINK("https://www.leilaoonline.net/lote/detalhe/256430", "018")</f>
      </c>
      <c r="B28" s="4" t="s">
        <f>=HYPERLINK("https://www.leilaoonline.net/lote/detalhe/256430", " COMPRESSOR DE AR COMPRIMIDO")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33.000,00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=HYPERLINK("https://www.leilaoonline.net/lote/detalhe/256420", "019")</f>
      </c>
      <c r="B29" s="4" t="s">
        <f>=HYPERLINK("https://www.leilaoonline.net/lote/detalhe/256420", " COMPRESSOR DE AR COMPRIMIDO")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33.000,00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=HYPERLINK("https://www.leilaoonline.net/lote/detalhe/256429", "020")</f>
      </c>
      <c r="B30" s="4" t="s">
        <f>=HYPERLINK("https://www.leilaoonline.net/lote/detalhe/256429", " COMPRESSOR DE AR COMPRIMIDO")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33.000,00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=HYPERLINK("https://www.leilaoonline.net/lote/detalhe/256428", "021")</f>
      </c>
      <c r="B31" s="4" t="s">
        <f>=HYPERLINK("https://www.leilaoonline.net/lote/detalhe/256428", " APROX. 500 PÇS CRUZETA DE FIBRA")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=HYPERLINK("https://www.leilaoonline.net/lote/detalhe/256434", "022")</f>
      </c>
      <c r="B32" s="4" t="s">
        <f>=HYPERLINK("https://www.leilaoonline.net/lote/detalhe/256434", " APROX. 500 PÇS CRUZETA DE FIBRA")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=HYPERLINK("https://www.leilaoonline.net/lote/detalhe/256431", "023")</f>
      </c>
      <c r="B33" s="4" t="s">
        <f>=HYPERLINK("https://www.leilaoonline.net/lote/detalhe/256431", " GRUA")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2.900,00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=HYPERLINK("https://www.leilaoonline.net/lote/detalhe/256417", "024")</f>
      </c>
      <c r="B34" s="4" t="s">
        <f>=HYPERLINK("https://www.leilaoonline.net/lote/detalhe/256417", " ESCAVADEIRA")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28.000,00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=HYPERLINK("https://www.leilaoonline.net/lote/detalhe/256425", "026")</f>
      </c>
      <c r="B35" s="4" t="s">
        <f>=HYPERLINK("https://www.leilaoonline.net/lote/detalhe/256425", " PÁ CARREGADEIRA")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=HYPERLINK("https://www.leilaoonline.net/lote/detalhe/256432", "027")</f>
      </c>
      <c r="B36" s="4" t="s">
        <f>=HYPERLINK("https://www.leilaoonline.net/lote/detalhe/256432", " CARROCERIA DE MADEIRA D40")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1.400,00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=HYPERLINK("https://www.leilaoonline.net/lote/detalhe/256455", "028")</f>
      </c>
      <c r="B37" s="4" t="s">
        <f>=HYPERLINK("https://www.leilaoonline.net/lote/detalhe/256455", " 03 UN. DIFERENCIAL E 03 UN. SUSPENSÃO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18.000,00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=HYPERLINK("https://www.leilaoonline.net/lote/detalhe/256439", "029")</f>
      </c>
      <c r="B38" s="4" t="s">
        <f>=HYPERLINK("https://www.leilaoonline.net/lote/detalhe/256439", " 30 PÇS. ESCADA DE FIBRA")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3.200,00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=HYPERLINK("https://www.leilaoonline.net/lote/detalhe/256447", "030")</f>
      </c>
      <c r="B39" s="4" t="s">
        <f>=HYPERLINK("https://www.leilaoonline.net/lote/detalhe/256447", " APROX. 1.000 PÇS HASTE COBREADA CAMADA DUPLA")</f>
      </c>
      <c r="C39" s="4" t="inlineStr">
        <is>
          <t>Vendido</t>
        </is>
      </c>
      <c r="D39" s="4" t="inlineStr">
        <is>
          <t>3</t>
        </is>
      </c>
      <c r="E39" s="5" t="inlineStr">
        <is>
          <t>7.900,00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=HYPERLINK("https://www.leilaoonline.net/lote/detalhe/256436", "031")</f>
      </c>
      <c r="B40" s="4" t="s">
        <f>=HYPERLINK("https://www.leilaoonline.net/lote/detalhe/256436", " APROX. 1.000 PÇS HASTE COBREADA CAMADA DUPLA")</f>
      </c>
      <c r="C40" s="4" t="inlineStr">
        <is>
          <t>Vendido</t>
        </is>
      </c>
      <c r="D40" s="4" t="inlineStr">
        <is>
          <t>2</t>
        </is>
      </c>
      <c r="E40" s="5" t="inlineStr">
        <is>
          <t>7.700,00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=HYPERLINK("https://www.leilaoonline.net/lote/detalhe/256453", "032")</f>
      </c>
      <c r="B41" s="4" t="s">
        <f>=HYPERLINK("https://www.leilaoonline.net/lote/detalhe/256453", " 04 UN. REDUTOR KH77")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=HYPERLINK("https://www.leilaoonline.net/lote/detalhe/256440", "033")</f>
      </c>
      <c r="B42" s="4" t="s">
        <f>=HYPERLINK("https://www.leilaoonline.net/lote/detalhe/256440", " REDUTOR K107")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2.900,00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=HYPERLINK("https://www.leilaoonline.net/lote/detalhe/256437", "034")</f>
      </c>
      <c r="B43" s="4" t="s">
        <f>=HYPERLINK("https://www.leilaoonline.net/lote/detalhe/256437", " 04 UN. REDUTOR RF 104")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11.500,00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=HYPERLINK("https://www.leilaoonline.net/lote/detalhe/256452", "035")</f>
      </c>
      <c r="B44" s="4" t="s">
        <f>=HYPERLINK("https://www.leilaoonline.net/lote/detalhe/256452", " 07 UN. REDUTOR SF 35")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=HYPERLINK("https://www.leilaoonline.net/lote/detalhe/256438", "036")</f>
      </c>
      <c r="B45" s="4" t="s">
        <f>=HYPERLINK("https://www.leilaoonline.net/lote/detalhe/256438", " 19 UN. REDUTOR WF 30")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6.900,00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=HYPERLINK("https://www.leilaoonline.net/lote/detalhe/256435", "040")</f>
      </c>
      <c r="B46" s="4" t="s">
        <f>=HYPERLINK("https://www.leilaoonline.net/lote/detalhe/256435", " 08 UN. REDUTOR K77")</f>
      </c>
      <c r="C46" s="4" t="inlineStr">
        <is>
          <t>Vendido</t>
        </is>
      </c>
      <c r="D46" s="4" t="inlineStr">
        <is>
          <t>2</t>
        </is>
      </c>
      <c r="E46" s="5" t="inlineStr">
        <is>
          <t>16.000,00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=HYPERLINK("https://www.leilaoonline.net/lote/detalhe/256441", "041")</f>
      </c>
      <c r="B47" s="4" t="s">
        <f>=HYPERLINK("https://www.leilaoonline.net/lote/detalhe/256441", " 24 UN. REDUTOR HW 30")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=HYPERLINK("https://www.leilaoonline.net/lote/detalhe/256445", "042")</f>
      </c>
      <c r="B48" s="4" t="s">
        <f>=HYPERLINK("https://www.leilaoonline.net/lote/detalhe/256445", " 04 UN. REDUTOR KH 77")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=HYPERLINK("https://www.leilaoonline.net/lote/detalhe/256450", "043")</f>
      </c>
      <c r="B49" s="4" t="s">
        <f>=HYPERLINK("https://www.leilaoonline.net/lote/detalhe/256450", " 05 UN. REDUTOR K77")</f>
      </c>
      <c r="C49" s="4" t="inlineStr">
        <is>
          <t>Vendido</t>
        </is>
      </c>
      <c r="D49" s="4" t="inlineStr">
        <is>
          <t>1</t>
        </is>
      </c>
      <c r="E49" s="5" t="inlineStr">
        <is>
          <t>8.000,00</t>
        </is>
      </c>
      <c r="F49" s="4" t="inlineStr">
        <is>
          <t>300.00</t>
        </is>
      </c>
    </row>
    <row collapsed="false" customFormat="false" customHeight="false" hidden="false" ht="12.1" outlineLevel="0" r="50">
      <c r="A50" s="5" t="s">
        <f>=HYPERLINK("https://www.leilaoonline.net/lote/detalhe/256442", "044")</f>
      </c>
      <c r="B50" s="4" t="s">
        <f>=HYPERLINK("https://www.leilaoonline.net/lote/detalhe/256442", " 18 UN. REDUTOR K47")</f>
      </c>
      <c r="C50" s="4" t="inlineStr">
        <is>
          <t>Vendido</t>
        </is>
      </c>
      <c r="D50" s="4" t="inlineStr">
        <is>
          <t>1</t>
        </is>
      </c>
      <c r="E50" s="5" t="inlineStr">
        <is>
          <t>12.000,00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=HYPERLINK("https://www.leilaoonline.net/lote/detalhe/256459", "045")</f>
      </c>
      <c r="B51" s="4" t="s">
        <f>=HYPERLINK("https://www.leilaoonline.net/lote/detalhe/256459", " 24 UN. REDUTOR R27")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=HYPERLINK("https://www.leilaoonline.net/lote/detalhe/256454", "046")</f>
      </c>
      <c r="B52" s="4" t="s">
        <f>=HYPERLINK("https://www.leilaoonline.net/lote/detalhe/256454", " 30 UN. REDUTOR R27")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11.500,00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=HYPERLINK("https://www.leilaoonline.net/lote/detalhe/256444", "047")</f>
      </c>
      <c r="B53" s="4" t="s">
        <f>=HYPERLINK("https://www.leilaoonline.net/lote/detalhe/256444", " 38 UN.REDUTOR R27")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12.000,00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=HYPERLINK("https://www.leilaoonline.net/lote/detalhe/256451", "048")</f>
      </c>
      <c r="B54" s="4" t="s">
        <f>=HYPERLINK("https://www.leilaoonline.net/lote/detalhe/256451", " 24 UN REDUTOR WH30")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=HYPERLINK("https://www.leilaoonline.net/lote/detalhe/256466", "049")</f>
      </c>
      <c r="B55" s="4" t="s">
        <f>=HYPERLINK("https://www.leilaoonline.net/lote/detalhe/256466", " 09 UN. REDUTOR R27")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2.600,00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=HYPERLINK("https://www.leilaoonline.net/lote/detalhe/256460", "050")</f>
      </c>
      <c r="B56" s="4" t="s">
        <f>=HYPERLINK("https://www.leilaoonline.net/lote/detalhe/256460", " 10 UN. REDUTOR R37")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=HYPERLINK("https://www.leilaoonline.net/lote/detalhe/256457", "051")</f>
      </c>
      <c r="B57" s="4" t="s">
        <f>=HYPERLINK("https://www.leilaoonline.net/lote/detalhe/256457", " 04 UN. REDUTOR K77")</f>
      </c>
      <c r="C57" s="4" t="inlineStr">
        <is>
          <t>Vendido</t>
        </is>
      </c>
      <c r="D57" s="4" t="inlineStr">
        <is>
          <t>1</t>
        </is>
      </c>
      <c r="E57" s="5" t="inlineStr">
        <is>
          <t>7.000,00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=HYPERLINK("https://www.leilaoonline.net/lote/detalhe/256468", "053")</f>
      </c>
      <c r="B58" s="4" t="s">
        <f>=HYPERLINK("https://www.leilaoonline.net/lote/detalhe/256468", " 05 UN. REDUTOR KH 77")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2.900,00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=HYPERLINK("https://www.leilaoonline.net/lote/detalhe/256465", "054")</f>
      </c>
      <c r="B59" s="4" t="s">
        <f>=HYPERLINK("https://www.leilaoonline.net/lote/detalhe/256465", " 09 UN. REDUTOR K77")</f>
      </c>
      <c r="C59" s="4" t="inlineStr">
        <is>
          <t>Vendido</t>
        </is>
      </c>
      <c r="D59" s="4" t="inlineStr">
        <is>
          <t>1</t>
        </is>
      </c>
      <c r="E59" s="5" t="inlineStr">
        <is>
          <t>12.000,00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=HYPERLINK("https://www.leilaoonline.net/lote/detalhe/256446", "055")</f>
      </c>
      <c r="B60" s="4" t="s">
        <f>=HYPERLINK("https://www.leilaoonline.net/lote/detalhe/256446", " 07 UN. REDUTOR K37")</f>
      </c>
      <c r="C60" s="4" t="inlineStr">
        <is>
          <t>Vendido</t>
        </is>
      </c>
      <c r="D60" s="4" t="inlineStr">
        <is>
          <t>1</t>
        </is>
      </c>
      <c r="E60" s="5" t="inlineStr">
        <is>
          <t>2.900,00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=HYPERLINK("https://www.leilaoonline.net/lote/detalhe/256443", "056")</f>
      </c>
      <c r="B61" s="4" t="s">
        <f>=HYPERLINK("https://www.leilaoonline.net/lote/detalhe/256443", " 11 UN. REDUTOR K47")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9.500,00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=HYPERLINK("https://www.leilaoonline.net/lote/detalhe/256449", "057")</f>
      </c>
      <c r="B62" s="4" t="s">
        <f>=HYPERLINK("https://www.leilaoonline.net/lote/detalhe/256449", " 08 UN REDUTOR K77")</f>
      </c>
      <c r="C62" s="4" t="inlineStr">
        <is>
          <t>Vendido</t>
        </is>
      </c>
      <c r="D62" s="4" t="inlineStr">
        <is>
          <t>1</t>
        </is>
      </c>
      <c r="E62" s="5" t="inlineStr">
        <is>
          <t>12.000,00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=HYPERLINK("https://www.leilaoonline.net/lote/detalhe/256471", "058")</f>
      </c>
      <c r="B63" s="4" t="s">
        <f>=HYPERLINK("https://www.leilaoonline.net/lote/detalhe/256471", " 06 UN.REDUTOR FH 37")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2.900,00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=HYPERLINK("https://www.leilaoonline.net/lote/detalhe/256464", "059")</f>
      </c>
      <c r="B64" s="4" t="s">
        <f>=HYPERLINK("https://www.leilaoonline.net/lote/detalhe/256464", " 11 UN. REDUTOR KA 47")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9.500,00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=HYPERLINK("https://www.leilaoonline.net/lote/detalhe/256458", "060")</f>
      </c>
      <c r="B65" s="4" t="s">
        <f>=HYPERLINK("https://www.leilaoonline.net/lote/detalhe/256458", " 05 UN. REDUTOR KH77")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11.500,00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=HYPERLINK("https://www.leilaoonline.net/lote/detalhe/256456", "061")</f>
      </c>
      <c r="B66" s="4" t="s">
        <f>=HYPERLINK("https://www.leilaoonline.net/lote/detalhe/256456", " 06 UN. REDUTOR K77")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9.500,00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=HYPERLINK("https://www.leilaoonline.net/lote/detalhe/256463", "062")</f>
      </c>
      <c r="B67" s="4" t="s">
        <f>=HYPERLINK("https://www.leilaoonline.net/lote/detalhe/256463", " 4 UN . MOTOREDUTORSEW KF 37 1UN. MOTOREDUTOR SEW R47 e 1UN. MOTOREDUTOR HF37")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2.600,00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=HYPERLINK("https://www.leilaoonline.net/lote/detalhe/256476", "063")</f>
      </c>
      <c r="B68" s="4" t="s">
        <f>=HYPERLINK("https://www.leilaoonline.net/lote/detalhe/256476", " 06 UN. REDUTOR K77")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9.500,00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=HYPERLINK("https://www.leilaoonline.net/lote/detalhe/256461", "065")</f>
      </c>
      <c r="B69" s="4" t="s">
        <f>=HYPERLINK("https://www.leilaoonline.net/lote/detalhe/256461", " 05 UN. REDUTOR R27 DF2 80")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2.900,00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=HYPERLINK("https://www.leilaoonline.net/lote/detalhe/256467", "066")</f>
      </c>
      <c r="B70" s="4" t="s">
        <f>=HYPERLINK("https://www.leilaoonline.net/lote/detalhe/256467", " 09 UN. REDUTOR R27 F47")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8.000,00</t>
        </is>
      </c>
      <c r="F70" s="4" t="inlineStr">
        <is>
          <t>300.00</t>
        </is>
      </c>
    </row>
    <row collapsed="false" customFormat="false" customHeight="false" hidden="false" ht="12.1" outlineLevel="0" r="71">
      <c r="A71" s="5" t="s">
        <f>=HYPERLINK("https://www.leilaoonline.net/lote/detalhe/256473", "067")</f>
      </c>
      <c r="B71" s="4" t="s">
        <f>=HYPERLINK("https://www.leilaoonline.net/lote/detalhe/256473", " LOTE PORTA E CAPO DE CARROS (VARIADAS)")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2.200,00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=HYPERLINK("https://www.leilaoonline.net/lote/detalhe/256462", "068")</f>
      </c>
      <c r="B72" s="4" t="s">
        <f>=HYPERLINK("https://www.leilaoonline.net/lote/detalhe/256462", " 05 UN. MOINHO BOLA PEQUENO")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90.000,00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=HYPERLINK("https://www.leilaoonline.net/lote/detalhe/256472", "069")</f>
      </c>
      <c r="B73" s="4" t="s">
        <f>=HYPERLINK("https://www.leilaoonline.net/lote/detalhe/256472", " 02 UN. MOINHO BOLA GRANDE")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58.000,00</t>
        </is>
      </c>
      <c r="F73" s="4" t="inlineStr">
        <is>
          <t>750.00</t>
        </is>
      </c>
    </row>
    <row collapsed="false" customFormat="false" customHeight="false" hidden="false" ht="12.1" outlineLevel="0" r="74">
      <c r="A74" s="5" t="s">
        <f>=HYPERLINK("https://www.leilaoonline.net/lote/detalhe/256474", "070")</f>
      </c>
      <c r="B74" s="4" t="s">
        <f>=HYPERLINK("https://www.leilaoonline.net/lote/detalhe/256474", " SUCATA DE RETROESCAVADEIRA")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7.500,00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=HYPERLINK("https://www.leilaoonline.net/lote/detalhe/256448", "071")</f>
      </c>
      <c r="B75" s="4" t="s">
        <f>=HYPERLINK("https://www.leilaoonline.net/lote/detalhe/256448", "[ LANCES POR KG ] APROX. 2 TON. TALHA E CABOS DE AÇO")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1,50</t>
        </is>
      </c>
      <c r="F75" s="4" t="inlineStr">
        <is>
          <t>0.20</t>
        </is>
      </c>
    </row>
    <row collapsed="false" customFormat="false" customHeight="false" hidden="false" ht="12.1" outlineLevel="0" r="76">
      <c r="A76" s="5" t="s">
        <f>=HYPERLINK("https://www.leilaoonline.net/lote/detalhe/256477", "072")</f>
      </c>
      <c r="B76" s="4" t="s">
        <f>=HYPERLINK("https://www.leilaoonline.net/lote/detalhe/256477", "[ LANCES POR KG ] APROX. 1 TON. CANOS DE AÇO INOX")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4,00</t>
        </is>
      </c>
      <c r="F76" s="4" t="inlineStr">
        <is>
          <t>0.50</t>
        </is>
      </c>
    </row>
    <row collapsed="false" customFormat="false" customHeight="false" hidden="false" ht="12.1" outlineLevel="0" r="77">
      <c r="A77" s="5" t="s">
        <f>=HYPERLINK("https://www.leilaoonline.net/lote/detalhe/256470", "073")</f>
      </c>
      <c r="B77" s="4" t="s">
        <f>=HYPERLINK("https://www.leilaoonline.net/lote/detalhe/256470", "[ LANCES POR KG ] APROX. 400 KG .MOTOR PARA TRANSPORTE DE EQUIPAMENTOS")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3,50</t>
        </is>
      </c>
      <c r="F77" s="4" t="inlineStr">
        <is>
          <t>0.50</t>
        </is>
      </c>
    </row>
    <row collapsed="false" customFormat="false" customHeight="false" hidden="false" ht="12.1" outlineLevel="0" r="78">
      <c r="A78" s="5" t="s">
        <f>=HYPERLINK("https://www.leilaoonline.net/lote/detalhe/256475", "074")</f>
      </c>
      <c r="B78" s="4" t="s">
        <f>=HYPERLINK("https://www.leilaoonline.net/lote/detalhe/256475", "[ LANCES POR KG ]  APROX. 400 KG. TUBULAÇÃO TUBOS DE PLASTICO (VÁRIAS MEDIDAS)")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0,50</t>
        </is>
      </c>
      <c r="F78" s="4" t="inlineStr">
        <is>
          <t>0.20</t>
        </is>
      </c>
    </row>
    <row collapsed="false" customFormat="false" customHeight="false" hidden="false" ht="12.1" outlineLevel="0" r="79">
      <c r="A79" s="5" t="s">
        <f>=HYPERLINK("https://www.leilaoonline.net/lote/detalhe/256469", "075")</f>
      </c>
      <c r="B79" s="4" t="s">
        <f>=HYPERLINK("https://www.leilaoonline.net/lote/detalhe/256469", " VW/25.320 CNC T 6X2 ANO 2009/2010 - COR BRANCA - DIESEL (COM GUINDASTE MADAL PALFINGER MOD. PK 17.001 - FUNCIOANDO)")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180.000,00</t>
        </is>
      </c>
      <c r="F79" s="4" t="inlineStr">
        <is>
          <t>750.00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2026-05-14T15:01:20.00Z</dcterms:created>
  <dc:creator>Tellks Tecnologia</dc:creator>
  <cp:revision>0</cp:revision>
</cp:coreProperties>
</file>