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ESCAVADEIRAS, PÁ CARREGADEIRAS, ROLOS, MOTONIVELADORAS, EMPILHADEIRA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25/03/2025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=HYPERLINK("https://www.leilaoonline.net/lote/detalhe/271812", "1000")</f>
      </c>
      <c r="B11" s="4" t="s">
        <f>=HYPERLINK("https://www.leilaoonline.net/lote/detalhe/271812", "[ VÍDEO ] MOTONIVELADORA CATERPILLAR MOD.120H ANO 2000 - OPERACIONAL")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235.000,00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=HYPERLINK("https://www.leilaoonline.net/lote/detalhe/271067", "1001")</f>
      </c>
      <c r="B12" s="4" t="s">
        <f>=HYPERLINK("https://www.leilaoonline.net/lote/detalhe/271067", "[ VÍDEOS ] TRATOR ESTEIRA CATERPILLAR MOD.D4E PS  ANO 1988 - TORK - BOMBA BOSCH - RODANTE BOM ESTADO")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=HYPERLINK("https://www.leilaoonline.net/lote/detalhe/271566", "1002")</f>
      </c>
      <c r="B13" s="4" t="s">
        <f>=HYPERLINK("https://www.leilaoonline.net/lote/detalhe/271566", "[ VÍDEOS ] MOTONIVELADORA  COMBAT MOD. 109E ANO 2013 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165.000,00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=HYPERLINK("https://www.leilaoonline.net/lote/detalhe/271080", "1003")</f>
      </c>
      <c r="B14" s="4" t="s">
        <f>=HYPERLINK("https://www.leilaoonline.net/lote/detalhe/271080", "[ VÍDEO ] ROLO COMPACTADOR  DYNAPAC MOD. CA15 - ANO APROX. 1995")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110.000,00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=HYPERLINK("https://www.leilaoonline.net/lote/detalhe/271066", "1004")</f>
      </c>
      <c r="B15" s="4" t="s">
        <f>=HYPERLINK("https://www.leilaoonline.net/lote/detalhe/271066", "[ VÍDEO ] PÁ CARREGADEIRA FIATALLIS MOD. 1900 ANO APROX. 1978 - TRANSMISSÃO 28000 - MOTOR M/BENZ - TURBINADO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=HYPERLINK("https://www.leilaoonline.net/lote/detalhe/271064", "1005")</f>
      </c>
      <c r="B16" s="4" t="s">
        <f>=HYPERLINK("https://www.leilaoonline.net/lote/detalhe/271064", "[ VÍDEO ] ROLO COMPACTADOR BOMAG MOD. BW211D-40 ANO 2014 - KIT PATA ")</f>
      </c>
      <c r="C16" s="4" t="inlineStr">
        <is>
          <t>Lote retirado</t>
        </is>
      </c>
      <c r="D16" s="4" t="inlineStr">
        <is>
          <t>0</t>
        </is>
      </c>
      <c r="E16" s="5" t="inlineStr">
        <is>
          <t>230.000,00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=HYPERLINK("https://www.leilaoonline.net/lote/detalhe/271097", "1006")</f>
      </c>
      <c r="B17" s="4" t="s">
        <f>=HYPERLINK("https://www.leilaoonline.net/lote/detalhe/271097", "PÁ CARREGADEIRA  NEW HOLLAND MOD. W130 ANO 2009 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195.000,00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=HYPERLINK("https://www.leilaoonline.net/lote/detalhe/271082", "1007")</f>
      </c>
      <c r="B18" s="4" t="s">
        <f>=HYPERLINK("https://www.leilaoonline.net/lote/detalhe/271082", "[ VÍDEO ] PÁ CARREGADEIRA MICHIGAN  MOD.55A ANO 1982")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=HYPERLINK("https://www.leilaoonline.net/lote/detalhe/271072", "1008")</f>
      </c>
      <c r="B19" s="4" t="s">
        <f>=HYPERLINK("https://www.leilaoonline.net/lote/detalhe/271072", "{ VÍDEO ] YAMAHA / RD135 ANO 1989/1989  - COR BRANCA - GASOLINA")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=HYPERLINK("https://www.leilaoonline.net/lote/detalhe/271095", "1009")</f>
      </c>
      <c r="B20" s="4" t="s">
        <f>=HYPERLINK("https://www.leilaoonline.net/lote/detalhe/271095", "[ VÍDEOS } ESCAVADEIRA VOLVO MOD. EC140 ANO 2010")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190.000,00</t>
        </is>
      </c>
      <c r="F20" s="4" t="inlineStr">
        <is>
          <t>550.00</t>
        </is>
      </c>
    </row>
    <row collapsed="false" customFormat="false" customHeight="false" hidden="false" ht="12.1" outlineLevel="0" r="21">
      <c r="A21" s="5" t="s">
        <f>=HYPERLINK("https://www.leilaoonline.net/lote/detalhe/271091", "1010")</f>
      </c>
      <c r="B21" s="4" t="s">
        <f>=HYPERLINK("https://www.leilaoonline.net/lote/detalhe/271091", "[ VÍDEO ] ESCAVADEIRA DOOSAN MOD. DX140 ANO 2012")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195.000,00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=HYPERLINK("https://www.leilaoonline.net/lote/detalhe/271068", "1011")</f>
      </c>
      <c r="B22" s="4" t="s">
        <f>=HYPERLINK("https://www.leilaoonline.net/lote/detalhe/271068", "[ VÍDEO ] PÁ CARREGADEIRA CATERPILLAR MOD. 938H ANO 2008")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190.000,00</t>
        </is>
      </c>
      <c r="F22" s="4" t="inlineStr">
        <is>
          <t>750.00</t>
        </is>
      </c>
    </row>
    <row collapsed="false" customFormat="false" customHeight="false" hidden="false" ht="12.1" outlineLevel="0" r="23">
      <c r="A23" s="5" t="s">
        <f>=HYPERLINK("https://www.leilaoonline.net/lote/detalhe/272336", "1012")</f>
      </c>
      <c r="B23" s="4" t="s">
        <f>=HYPERLINK("https://www.leilaoonline.net/lote/detalhe/272336", "ESCAVADEIRA KOMATSU MOD. PC150 ANO 1998 -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130.000,00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=HYPERLINK("https://www.leilaoonline.net/lote/detalhe/271096", "1013")</f>
      </c>
      <c r="B24" s="4" t="s">
        <f>=HYPERLINK("https://www.leilaoonline.net/lote/detalhe/271096", "TRATOR DE ESTEIRA KOMASTU MOD. D65E ANO 1981 - FUNCIONANDO ( MOTOR NOVO)")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=HYPERLINK("https://www.leilaoonline.net/lote/detalhe/272834", "1014")</f>
      </c>
      <c r="B25" s="4" t="s">
        <f>=HYPERLINK("https://www.leilaoonline.net/lote/detalhe/272834", "[ VÍDEO ] PÁ CARREGADEIRA MICHIGAN MOD. 75HD ANO APROX. 1981 - MOTOR 366 TURBO)")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78.000,00</t>
        </is>
      </c>
      <c r="F25" s="4" t="inlineStr">
        <is>
          <t>350.00</t>
        </is>
      </c>
    </row>
    <row collapsed="false" customFormat="false" customHeight="false" hidden="false" ht="12.1" outlineLevel="0" r="26">
      <c r="A26" s="5" t="s">
        <f>=HYPERLINK("https://www.leilaoonline.net/lote/detalhe/271098", "1015")</f>
      </c>
      <c r="B26" s="4" t="s">
        <f>=HYPERLINK("https://www.leilaoonline.net/lote/detalhe/271098", "[ VÍDEO ] TRATOR CORTADOR DE GRAMA HUSQVARNA  YTH 1942  608CC - COM CARRETINHA - GASOLINA - SEM USO")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17.500,00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=HYPERLINK("https://www.leilaoonline.net/lote/detalhe/271099", "1016")</f>
      </c>
      <c r="B27" s="4" t="s">
        <f>=HYPERLINK("https://www.leilaoonline.net/lote/detalhe/271099", "[ VÍDEO ] PÁ CARREGADEIRA  JOHN DEERE MOD. 644K NO 2020 -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345.000,00</t>
        </is>
      </c>
      <c r="F27" s="4" t="inlineStr">
        <is>
          <t>750000.00</t>
        </is>
      </c>
    </row>
    <row collapsed="false" customFormat="false" customHeight="false" hidden="false" ht="12.1" outlineLevel="0" r="28">
      <c r="A28" s="5" t="s">
        <f>=HYPERLINK("https://www.leilaoonline.net/lote/detalhe/272835", "1017")</f>
      </c>
      <c r="B28" s="4" t="s">
        <f>=HYPERLINK("https://www.leilaoonline.net/lote/detalhe/272835", "[ VÍDEO ] MINIESCAVADEIRA BOBCAT MOD. 325 ANO 2009")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88.000,00</t>
        </is>
      </c>
      <c r="F28" s="4" t="inlineStr">
        <is>
          <t>350.00</t>
        </is>
      </c>
    </row>
    <row collapsed="false" customFormat="false" customHeight="false" hidden="false" ht="12.1" outlineLevel="0" r="29">
      <c r="A29" s="5" t="s">
        <f>=HYPERLINK("https://www.leilaoonline.net/lote/detalhe/271069", "1018")</f>
      </c>
      <c r="B29" s="4" t="s">
        <f>=HYPERLINK("https://www.leilaoonline.net/lote/detalhe/271069", "[ VÍDEO ] PÁ CARREGADEIRA FIATALLIS MOD. 1900B ANO APROX. 1982 - MOTOR MB / TRANSMISSÃO CLARK 28000")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=HYPERLINK("https://www.leilaoonline.net/lote/detalhe/271100", "1019")</f>
      </c>
      <c r="B30" s="4" t="s">
        <f>=HYPERLINK("https://www.leilaoonline.net/lote/detalhe/271100", "[ VÍDEOS ] ESCAVADEIRA JOHN DEERE MOD. 210G-LC ANO 2020 -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345.000,00</t>
        </is>
      </c>
      <c r="F30" s="4" t="inlineStr">
        <is>
          <t>750.00</t>
        </is>
      </c>
    </row>
    <row collapsed="false" customFormat="false" customHeight="false" hidden="false" ht="12.1" outlineLevel="0" r="31">
      <c r="A31" s="5" t="s">
        <f>=HYPERLINK("https://www.leilaoonline.net/lote/detalhe/271081", "1020")</f>
      </c>
      <c r="B31" s="4" t="s">
        <f>=HYPERLINK("https://www.leilaoonline.net/lote/detalhe/271081", "[ VÍDEOS ] VIBROACABADORA TICEL ANO 2012 -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290.000,00</t>
        </is>
      </c>
      <c r="F31" s="4" t="inlineStr">
        <is>
          <t>2000.00</t>
        </is>
      </c>
    </row>
    <row collapsed="false" customFormat="false" customHeight="false" hidden="false" ht="12.1" outlineLevel="0" r="32">
      <c r="A32" s="5" t="s">
        <f>=HYPERLINK("https://www.leilaoonline.net/lote/detalhe/271083", "1021")</f>
      </c>
      <c r="B32" s="4" t="s">
        <f>=HYPERLINK("https://www.leilaoonline.net/lote/detalhe/271083", "TRATOR ENGESA ANO 1990 -  MOTOR CUMMINS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225.000,00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=HYPERLINK("https://www.leilaoonline.net/lote/detalhe/271065", "1022")</f>
      </c>
      <c r="B33" s="4" t="s">
        <f>=HYPERLINK("https://www.leilaoonline.net/lote/detalhe/271065", "[ VÍDEO ] ESCAVADEIRA KOMATSU MOD. PC200 ANO 2005")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=HYPERLINK("https://www.leilaoonline.net/lote/detalhe/271101", "1023")</f>
      </c>
      <c r="B34" s="4" t="s">
        <f>=HYPERLINK("https://www.leilaoonline.net/lote/detalhe/271101", "[ VÍDEO ] ROLO COMPACTADOR DYNAPAC MOD.CA-25  ANO 1990 - ASA DELTA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=HYPERLINK("https://www.leilaoonline.net/lote/detalhe/271092", "1024")</f>
      </c>
      <c r="B35" s="4" t="s">
        <f>=HYPERLINK("https://www.leilaoonline.net/lote/detalhe/271092", "[ VÍDEO ] ESCAVADEIRA CATERPILLAR MOD. 320D ANO 2013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220.000,00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=HYPERLINK("https://www.leilaoonline.net/lote/detalhe/271087", "1025")</f>
      </c>
      <c r="B36" s="4" t="s">
        <f>=HYPERLINK("https://www.leilaoonline.net/lote/detalhe/271087", "CONCHA CATERPILLAR 924G")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=HYPERLINK("https://www.leilaoonline.net/lote/detalhe/272836", "1026")</f>
      </c>
      <c r="B37" s="4" t="s">
        <f>=HYPERLINK("https://www.leilaoonline.net/lote/detalhe/272836", "[ VÍDEO ] MINIESCAVADEIRA  NEW HOLLAND  MOD. L225  ANO 2017")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180.000,00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=HYPERLINK("https://www.leilaoonline.net/lote/detalhe/271074", "1027")</f>
      </c>
      <c r="B38" s="4" t="s">
        <f>=HYPERLINK("https://www.leilaoonline.net/lote/detalhe/271074", "[ VÍDEO ] PÁ CARREGADEIRA KOMATSU MOD. WA200 ANO 2012")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220.000,00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=HYPERLINK("https://www.leilaoonline.net/lote/detalhe/271093", "1028")</f>
      </c>
      <c r="B39" s="4" t="s">
        <f>=HYPERLINK("https://www.leilaoonline.net/lote/detalhe/271093", "[ VÍDEO ] PÁ CARREGADEIRA CASE MOD. W20B TURBO  ANO 1992  - FUNCIONANDO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145.000,00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=HYPERLINK("https://www.leilaoonline.net/lote/detalhe/271070", "1032")</f>
      </c>
      <c r="B40" s="4" t="s">
        <f>=HYPERLINK("https://www.leilaoonline.net/lote/detalhe/271070", "[ VÍDEO ] GAIOLA ANO 2023 - MOTOR AP FLUXO CRUZADO / GASOLINA / CÂMBIO DE KOMBI DIESEL / TANQUE INOX / INJEÇÃO FT 350 / CHASSI INTEIRO TUBULAR")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17.000,00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=HYPERLINK("https://www.leilaoonline.net/lote/detalhe/271084", "1033")</f>
      </c>
      <c r="B41" s="4" t="s">
        <f>=HYPERLINK("https://www.leilaoonline.net/lote/detalhe/271084", "PÁ CARREGADEIRA CATERPILLAR MOD. 924F ANO 1998 - OPERACIONAL")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130.000,00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=HYPERLINK("https://www.leilaoonline.net/lote/detalhe/271085", "1034")</f>
      </c>
      <c r="B42" s="4" t="s">
        <f>=HYPERLINK("https://www.leilaoonline.net/lote/detalhe/271085", "[ VÍDEO ] MOTONIVELADORA CATERPILLAR MOD. 120B ANO 1984 - BOMBA BOSCH - OPERACIONAL")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=HYPERLINK("https://www.leilaoonline.net/lote/detalhe/271086", "1035")</f>
      </c>
      <c r="B43" s="4" t="s">
        <f>=HYPERLINK("https://www.leilaoonline.net/lote/detalhe/271086", "[ VÍDEO ] PÁ CARREGADEIRA  MICHIGAN MOD. 75III ANO 1979 - OPERACIONAL")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=HYPERLINK("https://www.leilaoonline.net/lote/detalhe/271088", "1037")</f>
      </c>
      <c r="B44" s="4" t="s">
        <f>=HYPERLINK("https://www.leilaoonline.net/lote/detalhe/271088", "[ VÍDEO ] PÁ CARREGADEIRA CATERPILLAR MOD. 966C  ANO 1987  - FUNCIONANDO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150.000,00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=HYPERLINK("https://www.leilaoonline.net/lote/detalhe/271089", "1038")</f>
      </c>
      <c r="B45" s="4" t="s">
        <f>=HYPERLINK("https://www.leilaoonline.net/lote/detalhe/271089", "TANQUE IPACOL COM BOMBA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16.000,00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=HYPERLINK("https://www.leilaoonline.net/lote/detalhe/271071", "1042")</f>
      </c>
      <c r="B46" s="4" t="s">
        <f>=HYPERLINK("https://www.leilaoonline.net/lote/detalhe/271071", "[ VÍDEO ] MOTONIVELADORA FIATALLIS MOD. FG85 ANO 1990")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120.000,00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=HYPERLINK("https://www.leilaoonline.net/lote/detalhe/271090", "1044")</f>
      </c>
      <c r="B47" s="4" t="s">
        <f>=HYPERLINK("https://www.leilaoonline.net/lote/detalhe/271090", "MOTONIVELADORA FIATALLIS MOD. FG 85 ANO APROX. 1990  - COM RIPPER DIANTEIRO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95.000,00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=HYPERLINK("https://www.leilaoonline.net/lote/detalhe/271075", "1049")</f>
      </c>
      <c r="B48" s="4" t="s">
        <f>=HYPERLINK("https://www.leilaoonline.net/lote/detalhe/271075", "[ VÍDEOS ] PÁ CARREGADEIRA CATERPILLAR MOD. 930C ANO 1984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110.000,00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=HYPERLINK("https://www.leilaoonline.net/lote/detalhe/271076", "1050")</f>
      </c>
      <c r="B49" s="4" t="s">
        <f>=HYPERLINK("https://www.leilaoonline.net/lote/detalhe/271076", "[ VÍDEO ] PÁ CARREGADEIRA MICHIGAN MOD. L30 ANO 1991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115.000,00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=HYPERLINK("https://www.leilaoonline.net/lote/detalhe/271077", "1051")</f>
      </c>
      <c r="B50" s="4" t="s">
        <f>=HYPERLINK("https://www.leilaoonline.net/lote/detalhe/271077", "[ VÍDEOS ] ROLO COMPACTADOR  DYNAPAC MOD. CG11 - ANO APROX. 1990")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27.000,00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=HYPERLINK("https://www.leilaoonline.net/lote/detalhe/271078", "1053")</f>
      </c>
      <c r="B51" s="4" t="s">
        <f>=HYPERLINK("https://www.leilaoonline.net/lote/detalhe/271078", "[ VÍDEO ] TRATOR DE ESTEIRA KOMATSU MOD. D30 ANO 1979 -  EMBREAGEM / MOTOR M.BENZ 1113- ORIGINAL")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82.000,00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=HYPERLINK("https://www.leilaoonline.net/lote/detalhe/271079", "1075")</f>
      </c>
      <c r="B52" s="4" t="s">
        <f>=HYPERLINK("https://www.leilaoonline.net/lote/detalhe/271079", "[ VÍDEO ] FORD F75. GASOLINA. ANO 1974")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25.000,00</t>
        </is>
      </c>
      <c r="F5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2026-05-14T10:59:16.00Z</dcterms:created>
  <dc:creator>Tellks Tecnologia</dc:creator>
  <cp:revision>0</cp:revision>
</cp:coreProperties>
</file>