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MÁQUINAS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26/03/2025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=HYPERLINK("https://www.leilaoonline.net/lote/detalhe/271366", "000")</f>
      </c>
      <c r="B11" s="4" t="s">
        <f>=HYPERLINK("https://www.leilaoonline.net/lote/detalhe/271366", "CAMINHÃO VW 24.280 CRM 6 X 2  - ANO 2013/2013 - DIESEL  -  PRANCHA")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300.000,00</t>
        </is>
      </c>
      <c r="F11" s="4" t="inlineStr">
        <is>
          <t>10000.00</t>
        </is>
      </c>
    </row>
    <row collapsed="false" customFormat="false" customHeight="false" hidden="false" ht="12.1" outlineLevel="0" r="12">
      <c r="A12" s="5" t="s">
        <f>=HYPERLINK("https://www.leilaoonline.net/lote/detalhe/271372", "003")</f>
      </c>
      <c r="B12" s="4" t="s">
        <f>=HYPERLINK("https://www.leilaoonline.net/lote/detalhe/271372", "PÁ CARREGADEIRA CASE  MOD.W20 ANO 1990 -AR CONDICIONADO - PNEUS BONS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180.000,00</t>
        </is>
      </c>
      <c r="F12" s="4" t="inlineStr">
        <is>
          <t>2000.00</t>
        </is>
      </c>
    </row>
    <row collapsed="false" customFormat="false" customHeight="false" hidden="false" ht="12.1" outlineLevel="0" r="13">
      <c r="A13" s="5" t="s">
        <f>=HYPERLINK("https://www.leilaoonline.net/lote/detalhe/271368", "004")</f>
      </c>
      <c r="B13" s="4" t="s">
        <f>=HYPERLINK("https://www.leilaoonline.net/lote/detalhe/271368", " Grade rome Santa Izabel 16 discos com comando cor azul")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17.500,00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=HYPERLINK("https://www.leilaoonline.net/lote/detalhe/271344", "005")</f>
      </c>
      <c r="B14" s="4" t="s">
        <f>=HYPERLINK("https://www.leilaoonline.net/lote/detalhe/271344", " Arado 3 discos com comando duplo dois pistões Santa Izabel")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=HYPERLINK("https://www.leilaoonline.net/lote/detalhe/271343", "006")</f>
      </c>
      <c r="B15" s="4" t="s">
        <f>=HYPERLINK("https://www.leilaoonline.net/lote/detalhe/271343", " Roçadeira de arrasto roda de ferro vermelha")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=HYPERLINK("https://www.leilaoonline.net/lote/detalhe/271345", "007")</f>
      </c>
      <c r="B16" s="4" t="s">
        <f>=HYPERLINK("https://www.leilaoonline.net/lote/detalhe/271345", " Carreta de madeira 2 rodas")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=HYPERLINK("https://www.leilaoonline.net/lote/detalhe/271346", "008")</f>
      </c>
      <c r="B17" s="4" t="s">
        <f>=HYPERLINK("https://www.leilaoonline.net/lote/detalhe/271346", " Rolo pé de carneiro vermelho")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=HYPERLINK("https://www.leilaoonline.net/lote/detalhe/271381", "010")</f>
      </c>
      <c r="B18" s="4" t="s">
        <f>=HYPERLINK("https://www.leilaoonline.net/lote/detalhe/271381", "DISTRIBUIDOR DE ADUBO LELIS 600KG")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4.200,00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=HYPERLINK("https://www.leilaoonline.net/lote/detalhe/271348", "011")</f>
      </c>
      <c r="B19" s="4" t="s">
        <f>=HYPERLINK("https://www.leilaoonline.net/lote/detalhe/271348", " Tanque distribuidor de esterco líquido IAC 6.000 litros com bomba cor verde")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14.000,00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=HYPERLINK("https://www.leilaoonline.net/lote/detalhe/271347", "012")</f>
      </c>
      <c r="B20" s="4" t="s">
        <f>=HYPERLINK("https://www.leilaoonline.net/lote/detalhe/271347", " Subsolador Stara 7 hastes")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=HYPERLINK("https://www.leilaoonline.net/lote/detalhe/271349", "013")</f>
      </c>
      <c r="B21" s="4" t="s">
        <f>=HYPERLINK("https://www.leilaoonline.net/lote/detalhe/271349", " Distribuidor de calcário 5500 kg IAC. Esteira dupla. Aprox. 80 cm rodado tanden, cor azul")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21.000,00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=HYPERLINK("https://www.leilaoonline.net/lote/detalhe/271373", "014")</f>
      </c>
      <c r="B22" s="4" t="s">
        <f>=HYPERLINK("https://www.leilaoonline.net/lote/detalhe/271373", "TRATOR MOD. TL85 4X4 ANO 2013 - CABINADO/AR CONDICIONADO/CONCHA  TATU MOD. PCA 600-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=HYPERLINK("https://www.leilaoonline.net/lote/detalhe/271382", "015")</f>
      </c>
      <c r="B23" s="4" t="s">
        <f>=HYPERLINK("https://www.leilaoonline.net/lote/detalhe/271382", "ARADO CANAVIEIRO SANTA IZABEL 4 DISCOS 3 PISTOES")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42.000,00</t>
        </is>
      </c>
      <c r="F23" s="4" t="inlineStr">
        <is>
          <t>350.00</t>
        </is>
      </c>
    </row>
    <row collapsed="false" customFormat="false" customHeight="false" hidden="false" ht="12.1" outlineLevel="0" r="24">
      <c r="A24" s="5" t="s">
        <f>=HYPERLINK("https://www.leilaoonline.net/lote/detalhe/271334", "016")</f>
      </c>
      <c r="B24" s="4" t="s">
        <f>=HYPERLINK("https://www.leilaoonline.net/lote/detalhe/271334", " Pulverizador Jacto de turbina")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=HYPERLINK("https://www.leilaoonline.net/lote/detalhe/271350", "017")</f>
      </c>
      <c r="B25" s="4" t="s">
        <f>=HYPERLINK("https://www.leilaoonline.net/lote/detalhe/271350", " Distribuidor de calcário Lancer Jan 6.000 kg, esteira dupla aproximadamente 77 cm, rodado tanden, cor vermelho")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=HYPERLINK("https://www.leilaoonline.net/lote/detalhe/271351", "018")</f>
      </c>
      <c r="B26" s="4" t="s">
        <f>=HYPERLINK("https://www.leilaoonline.net/lote/detalhe/271351", " Pulverizador de barras Berthoud -")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=HYPERLINK("https://www.leilaoonline.net/lote/detalhe/271352", "019")</f>
      </c>
      <c r="B27" s="4" t="s">
        <f>=HYPERLINK("https://www.leilaoonline.net/lote/detalhe/271352", " Pulverizador de barras Montana")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=HYPERLINK("https://www.leilaoonline.net/lote/detalhe/271338", "020")</f>
      </c>
      <c r="B28" s="4" t="s">
        <f>=HYPERLINK("https://www.leilaoonline.net/lote/detalhe/271338", " Tanque para diesel 6.000 litros")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=HYPERLINK("https://www.leilaoonline.net/lote/detalhe/271342", "021")</f>
      </c>
      <c r="B29" s="4" t="s">
        <f>=HYPERLINK("https://www.leilaoonline.net/lote/detalhe/271342", " Tanque de fibra com chassis duas rodas 2.000 litros")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=HYPERLINK("https://www.leilaoonline.net/lote/detalhe/271330", "022")</f>
      </c>
      <c r="B30" s="4" t="s">
        <f>=HYPERLINK("https://www.leilaoonline.net/lote/detalhe/271330", " Tanque de fibra com chassis duas rodas 2.000 litros")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=HYPERLINK("https://www.leilaoonline.net/lote/detalhe/271335", "023")</f>
      </c>
      <c r="B31" s="4" t="s">
        <f>=HYPERLINK("https://www.leilaoonline.net/lote/detalhe/271335", " Furgão Altura 2,10 Largura 1,80 Comprimento 3,04")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=HYPERLINK("https://www.leilaoonline.net/lote/detalhe/271374", "024")</f>
      </c>
      <c r="B32" s="4" t="s">
        <f>=HYPERLINK("https://www.leilaoonline.net/lote/detalhe/271374", "TRATOR CASE MOD. MAXXUM 135 4X4 ANO 2008 - CABINADO/ARCONDICIONADO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=HYPERLINK("https://www.leilaoonline.net/lote/detalhe/271337", "025")</f>
      </c>
      <c r="B33" s="4" t="s">
        <f>=HYPERLINK("https://www.leilaoonline.net/lote/detalhe/271337", " Arado 3 discos Tatu")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=HYPERLINK("https://www.leilaoonline.net/lote/detalhe/271333", "026")</f>
      </c>
      <c r="B34" s="4" t="s">
        <f>=HYPERLINK("https://www.leilaoonline.net/lote/detalhe/271333", " Arado 3 discos Massey Ferguson")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=HYPERLINK("https://www.leilaoonline.net/lote/detalhe/271353", "027")</f>
      </c>
      <c r="B35" s="4" t="s">
        <f>=HYPERLINK("https://www.leilaoonline.net/lote/detalhe/271353", "[ VÍDEO ] Trator CASE 290 ano 2013.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200.000,00</t>
        </is>
      </c>
      <c r="F35" s="4" t="inlineStr">
        <is>
          <t>2000.00</t>
        </is>
      </c>
    </row>
    <row collapsed="false" customFormat="false" customHeight="false" hidden="false" ht="12.1" outlineLevel="0" r="36">
      <c r="A36" s="5" t="s">
        <f>=HYPERLINK("https://www.leilaoonline.net/lote/detalhe/271378", "028")</f>
      </c>
      <c r="B36" s="4" t="s">
        <f>=HYPERLINK("https://www.leilaoonline.net/lote/detalhe/271378", " PULVERIZADOR 600 LITROS ANO 2016 - POUCO USO")</f>
      </c>
      <c r="C36" s="4" t="inlineStr">
        <is>
          <t>Vendido</t>
        </is>
      </c>
      <c r="D36" s="4" t="inlineStr">
        <is>
          <t>1</t>
        </is>
      </c>
      <c r="E36" s="5" t="inlineStr">
        <is>
          <t>11.000,00</t>
        </is>
      </c>
      <c r="F36" s="4" t="inlineStr">
        <is>
          <t>350.00</t>
        </is>
      </c>
    </row>
    <row collapsed="false" customFormat="false" customHeight="false" hidden="false" ht="12.1" outlineLevel="0" r="37">
      <c r="A37" s="5" t="s">
        <f>=HYPERLINK("https://www.leilaoonline.net/lote/detalhe/271354", "029")</f>
      </c>
      <c r="B37" s="4" t="s">
        <f>=HYPERLINK("https://www.leilaoonline.net/lote/detalhe/271354", "[ VÍDEOS ] Trator John Deere 7715 ano 2010. Operacional")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=HYPERLINK("https://www.leilaoonline.net/lote/detalhe/271340", "030")</f>
      </c>
      <c r="B38" s="4" t="s">
        <f>=HYPERLINK("https://www.leilaoonline.net/lote/detalhe/271340", " Scraper Madal 3,5 m³")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=HYPERLINK("https://www.leilaoonline.net/lote/detalhe/271375", "031")</f>
      </c>
      <c r="B39" s="4" t="s">
        <f>=HYPERLINK("https://www.leilaoonline.net/lote/detalhe/271375", " TRATOR MASSEY FERGUNSON MOD. 275 ANO 2000 -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90.000,00</t>
        </is>
      </c>
      <c r="F39" s="4" t="inlineStr">
        <is>
          <t>350.00</t>
        </is>
      </c>
    </row>
    <row collapsed="false" customFormat="false" customHeight="false" hidden="false" ht="12.1" outlineLevel="0" r="40">
      <c r="A40" s="5" t="s">
        <f>=HYPERLINK("https://www.leilaoonline.net/lote/detalhe/271367", "032")</f>
      </c>
      <c r="B40" s="4" t="s">
        <f>=HYPERLINK("https://www.leilaoonline.net/lote/detalhe/271367", "[ VÍDEO ] RETROESCAVADEIRA MASSEY FERGUSON MF86  - ANO 2000")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=HYPERLINK("https://www.leilaoonline.net/lote/detalhe/271336", "034")</f>
      </c>
      <c r="B41" s="4" t="s">
        <f>=HYPERLINK("https://www.leilaoonline.net/lote/detalhe/271336", " Distribuídor de Fertilizantes Stara Tornado 1300")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=HYPERLINK("https://www.leilaoonline.net/lote/detalhe/271355", "035")</f>
      </c>
      <c r="B42" s="4" t="s">
        <f>=HYPERLINK("https://www.leilaoonline.net/lote/detalhe/271355", " Trator CASE 180 ano 2013. Operacional")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220.000,00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=HYPERLINK("https://www.leilaoonline.net/lote/detalhe/271379", "037")</f>
      </c>
      <c r="B43" s="4" t="s">
        <f>=HYPERLINK("https://www.leilaoonline.net/lote/detalhe/271379", " TRATOR VALTRA MOD. 985S ANO 2000 - TRAÇADO - FUNCIONANDO")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100.000,00</t>
        </is>
      </c>
      <c r="F43" s="4" t="inlineStr">
        <is>
          <t>350.00</t>
        </is>
      </c>
    </row>
    <row collapsed="false" customFormat="false" customHeight="false" hidden="false" ht="12.1" outlineLevel="0" r="44">
      <c r="A44" s="5" t="s">
        <f>=HYPERLINK("https://www.leilaoonline.net/lote/detalhe/271377", "038")</f>
      </c>
      <c r="B44" s="4" t="s">
        <f>=HYPERLINK("https://www.leilaoonline.net/lote/detalhe/271377", " TRATOR VALTRA MOD BH 180 ANO 2013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160.000,00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=HYPERLINK("https://www.leilaoonline.net/lote/detalhe/271339", "039")</f>
      </c>
      <c r="B45" s="4" t="s">
        <f>=HYPERLINK("https://www.leilaoonline.net/lote/detalhe/271339", " Trator Ford a gasolina")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=HYPERLINK("https://www.leilaoonline.net/lote/detalhe/271331", "040")</f>
      </c>
      <c r="B46" s="4" t="s">
        <f>=HYPERLINK("https://www.leilaoonline.net/lote/detalhe/271331", " Trator Zetor")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=HYPERLINK("https://www.leilaoonline.net/lote/detalhe/271341", "041")</f>
      </c>
      <c r="B47" s="4" t="s">
        <f>=HYPERLINK("https://www.leilaoonline.net/lote/detalhe/271341", " Rolo compactador")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=HYPERLINK("https://www.leilaoonline.net/lote/detalhe/271332", "042")</f>
      </c>
      <c r="B48" s="4" t="s">
        <f>=HYPERLINK("https://www.leilaoonline.net/lote/detalhe/271332", " Caçamba coletora de lixo Vemaq")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=HYPERLINK("https://www.leilaoonline.net/lote/detalhe/271380", "043")</f>
      </c>
      <c r="B49" s="4" t="s">
        <f>=HYPERLINK("https://www.leilaoonline.net/lote/detalhe/271380", " TRATOR NEW HOLLAND MOD. 7630 ANO 2008 - PNEU BALÃO")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145.000,00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=HYPERLINK("https://www.leilaoonline.net/lote/detalhe/271356", "044")</f>
      </c>
      <c r="B50" s="4" t="s">
        <f>=HYPERLINK("https://www.leilaoonline.net/lote/detalhe/271356", " Adubador de café Kamaq verde")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=HYPERLINK("https://www.leilaoonline.net/lote/detalhe/271357", "045")</f>
      </c>
      <c r="B51" s="4" t="s">
        <f>=HYPERLINK("https://www.leilaoonline.net/lote/detalhe/271357", " Arado 4 discos chassis redondo vermelho")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=HYPERLINK("https://www.leilaoonline.net/lote/detalhe/271358", "046")</f>
      </c>
      <c r="B52" s="4" t="s">
        <f>=HYPERLINK("https://www.leilaoonline.net/lote/detalhe/271358", " 2 Semeadeiras de trigo Jumil 7 linhas vermelha")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=HYPERLINK("https://www.leilaoonline.net/lote/detalhe/271359", "047")</f>
      </c>
      <c r="B53" s="4" t="s">
        <f>=HYPERLINK("https://www.leilaoonline.net/lote/detalhe/271359", " Ruador de café cinza")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=HYPERLINK("https://www.leilaoonline.net/lote/detalhe/271360", "048")</f>
      </c>
      <c r="B54" s="4" t="s">
        <f>=HYPERLINK("https://www.leilaoonline.net/lote/detalhe/271360", " Concha 1,20 x 0,70 cm vermelha")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=HYPERLINK("https://www.leilaoonline.net/lote/detalhe/271361", "049")</f>
      </c>
      <c r="B55" s="4" t="s">
        <f>=HYPERLINK("https://www.leilaoonline.net/lote/detalhe/271361", " Roçadeira lateral vermelha")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=HYPERLINK("https://www.leilaoonline.net/lote/detalhe/271376", "050")</f>
      </c>
      <c r="B56" s="4" t="s">
        <f>=HYPERLINK("https://www.leilaoonline.net/lote/detalhe/271376", " TRATOR MASSEY FERGUNSON MOD. 292 ANO 2008 - FUNCIONANDO")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145.000,00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=HYPERLINK("https://www.leilaoonline.net/lote/detalhe/271383", "051")</f>
      </c>
      <c r="B57" s="4" t="s">
        <f>=HYPERLINK("https://www.leilaoonline.net/lote/detalhe/271383", "ARADO CANAVIEIRO SANTA IZABEL 4 DISCOS 3 PISTOES")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42.000,00</t>
        </is>
      </c>
      <c r="F57" s="4" t="inlineStr">
        <is>
          <t>350.00</t>
        </is>
      </c>
    </row>
    <row collapsed="false" customFormat="false" customHeight="false" hidden="false" ht="12.1" outlineLevel="0" r="58">
      <c r="A58" s="5" t="s">
        <f>=HYPERLINK("https://www.leilaoonline.net/lote/detalhe/271362", "052")</f>
      </c>
      <c r="B58" s="4" t="s">
        <f>=HYPERLINK("https://www.leilaoonline.net/lote/detalhe/271362", " Distribuidor de calcário IPACOL  5.500 kg esteira simples aproximadamente 58 cm rodado tanden, cor vermelho")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12.500,00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=HYPERLINK("https://www.leilaoonline.net/lote/detalhe/271363", "053")</f>
      </c>
      <c r="B59" s="4" t="s">
        <f>=HYPERLINK("https://www.leilaoonline.net/lote/detalhe/271363", " Roçadeira de arrasto roda de ferro")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=HYPERLINK("https://www.leilaoonline.net/lote/detalhe/271364", "054")</f>
      </c>
      <c r="B60" s="4" t="s">
        <f>=HYPERLINK("https://www.leilaoonline.net/lote/detalhe/271364", " Roçadeira de arrasto roda de ferro")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=HYPERLINK("https://www.leilaoonline.net/lote/detalhe/271365", "055")</f>
      </c>
      <c r="B61" s="4" t="s">
        <f>=HYPERLINK("https://www.leilaoonline.net/lote/detalhe/271365", " TANQUE COM CHASSI")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1.500,00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=HYPERLINK("https://www.leilaoonline.net/lote/detalhe/271369", "056")</f>
      </c>
      <c r="B62" s="4" t="s">
        <f>=HYPERLINK("https://www.leilaoonline.net/lote/detalhe/271369", "04 PEÇAS - AUMENTO DA RODA DIANTEIRA P/ TRATORES CASE PUMA E NHT7")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6.000,00</t>
        </is>
      </c>
      <c r="F62" s="4" t="inlineStr">
        <is>
          <t>350.00</t>
        </is>
      </c>
    </row>
    <row collapsed="false" customFormat="false" customHeight="false" hidden="false" ht="12.1" outlineLevel="0" r="63">
      <c r="A63" s="5" t="s">
        <f>=HYPERLINK("https://www.leilaoonline.net/lote/detalhe/271370", "058")</f>
      </c>
      <c r="B63" s="4" t="s">
        <f>=HYPERLINK("https://www.leilaoonline.net/lote/detalhe/271370", "TRATOR MASSEY FERGUSSON MOD. MF 7390 ANO 2014")</f>
      </c>
      <c r="C63" s="4" t="inlineStr">
        <is>
          <t>Lote retirado</t>
        </is>
      </c>
      <c r="D63" s="4" t="inlineStr">
        <is>
          <t>0</t>
        </is>
      </c>
      <c r="E63" s="5" t="inlineStr">
        <is>
          <t>250.000,00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=HYPERLINK("https://www.leilaoonline.net/lote/detalhe/271371", "059")</f>
      </c>
      <c r="B64" s="4" t="s">
        <f>=HYPERLINK("https://www.leilaoonline.net/lote/detalhe/271371", "GRADE NIVELADORA COM COMANDO TATU 48X20")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40.000,00</t>
        </is>
      </c>
      <c r="F6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2026-09-28T21:31:44.00Z</dcterms:created>
  <dc:creator>Tellks Tecnologia</dc:creator>
  <cp:revision>0</cp:revision>
</cp:coreProperties>
</file>