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1.6 • Spin 21 • Jeep Comp. 20 • March 13 • Hilux 10 • Tucson GL • Yaris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=HYPERLINK("https://www.leilaoonline.net/lote/detalhe/282134", "003")</f>
      </c>
      <c r="B11" s="4" t="s">
        <f>=HYPERLINK("https://www.leilaoonline.net/lote/detalhe/282134", "veja o vídeo!! FIAT/PALIO WEEK ELX FLEX; 2008/2009; PRATA; ALCO./GASOL. - IPVA 2025 OK")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=HYPERLINK("https://www.leilaoonline.net/lote/detalhe/282059", "005")</f>
      </c>
      <c r="B12" s="4" t="s">
        <f>=HYPERLINK("https://www.leilaoonline.net/lote/detalhe/282059", "veja o vídeo!! CHEV/SPIN 1.8L MT LS E; 2021/2021; PRATA; ALCO./GASOL. - FUNCIONANDO - IPVA 2025 OK")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40.250,00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=HYPERLINK("https://www.leilaoonline.net/lote/detalhe/282109", "007")</f>
      </c>
      <c r="B13" s="4" t="s">
        <f>=HYPERLINK("https://www.leilaoonline.net/lote/detalhe/282109", "veja o vídeo!! TOYOTA/ETIOS HB X; 2013/2014; PRATA; ALCO./GASOL. - FUNCIONANDO - IPVA 2025 OK")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19.250,00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=HYPERLINK("https://www.leilaoonline.net/lote/detalhe/282826", "009")</f>
      </c>
      <c r="B14" s="4" t="s">
        <f>=HYPERLINK("https://www.leilaoonline.net/lote/detalhe/282826", "FIAT/STRADA ENDURANCE CD; 2021/2022; COR BRANCA; ALCO./GASOL.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54.500,00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=HYPERLINK("https://www.leilaoonline.net/lote/detalhe/282062", "010")</f>
      </c>
      <c r="B15" s="4" t="s">
        <f>=HYPERLINK("https://www.leilaoonline.net/lote/detalhe/282062", "veja o vídeo!! CHEVROLET/ONIX 1.0MT LT; 2014/2015; BRANCA; ALCO./GASOL. - FUNCIONANDO")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=HYPERLINK("https://www.leilaoonline.net/lote/detalhe/283184", "011")</f>
      </c>
      <c r="B16" s="4" t="s">
        <f>=HYPERLINK("https://www.leilaoonline.net/lote/detalhe/283184", "NISSAN/KICKS SL CVT; 2018/2018; PRETA; ALCO./GASOL.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=HYPERLINK("https://www.leilaoonline.net/lote/detalhe/282994", "012")</f>
      </c>
      <c r="B17" s="4" t="s">
        <f>=HYPERLINK("https://www.leilaoonline.net/lote/detalhe/282994", "veja o vídeo!! CHEVROLET/MONTANA LS2; 2017/2018; PRETA; ALCO./GASOL. - FUNCIONANDO - IPVA 2025 OK")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=HYPERLINK("https://www.leilaoonline.net/lote/detalhe/282111", "013")</f>
      </c>
      <c r="B18" s="4" t="s">
        <f>=HYPERLINK("https://www.leilaoonline.net/lote/detalhe/282111", "veja o vídeo!! CHEV/ONIX 10TMT LT1; 2021/2022; PRETA; ALCO./GASOL.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=HYPERLINK("https://www.leilaoonline.net/lote/detalhe/282083", "015")</f>
      </c>
      <c r="B19" s="4" t="s">
        <f>=HYPERLINK("https://www.leilaoonline.net/lote/detalhe/282083", "veja o vídeo!! I/HONDA CR-V EXL; 2008/2008; PRATA; GASOLINA - FUNCIONANDO - IPVA 2025 OK")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26.000,00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=HYPERLINK("https://www.leilaoonline.net/lote/detalhe/282112", "017")</f>
      </c>
      <c r="B20" s="4" t="s">
        <f>=HYPERLINK("https://www.leilaoonline.net/lote/detalhe/282112", "veja o vídeo!! FORD/KA FLEX; 2011/2011; PRETA; ALCO./GASOL. - FUNCIONANDO - IPVA 2025 OK")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=HYPERLINK("https://www.leilaoonline.net/lote/detalhe/282078", "020")</f>
      </c>
      <c r="B21" s="4" t="s">
        <f>=HYPERLINK("https://www.leilaoonline.net/lote/detalhe/282078", "veja o vídeo!! I/NISSAN MARCH 16S FLEX; 2012/2013; BRANCA; ALCO./GASOL. - FUNCIONANDO - IPVA 2025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=HYPERLINK("https://www.leilaoonline.net/lote/detalhe/282089", "023")</f>
      </c>
      <c r="B22" s="4" t="s">
        <f>=HYPERLINK("https://www.leilaoonline.net/lote/detalhe/282089", "veja o vídeo!! I/PEUGEOT 207HB XR S; 2010/2011; BRANCA; ALCO./GASOL. - FUNCIONANDO")</f>
      </c>
      <c r="C22" s="4" t="inlineStr">
        <is>
          <t>Vendido</t>
        </is>
      </c>
      <c r="D22" s="4" t="inlineStr">
        <is>
          <t>18</t>
        </is>
      </c>
      <c r="E22" s="5" t="inlineStr">
        <is>
          <t>11.650,00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=HYPERLINK("https://www.leilaoonline.net/lote/detalhe/282079", "025")</f>
      </c>
      <c r="B23" s="4" t="s">
        <f>=HYPERLINK("https://www.leilaoonline.net/lote/detalhe/282079", "veja o vídeo!! I/KIA PICANTO EX3 1.0L; 2010/2010; PRATA; GASOLINA - FUNCIONANDO - IPVA 2025 OK")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=HYPERLINK("https://www.leilaoonline.net/lote/detalhe/282830", "029")</f>
      </c>
      <c r="B24" s="4" t="s">
        <f>=HYPERLINK("https://www.leilaoonline.net/lote/detalhe/282830", "VW/POLO 1.6; 2008/2009; PRETA; ALCO./GASOL./GNV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=HYPERLINK("https://www.leilaoonline.net/lote/detalhe/282076", "030")</f>
      </c>
      <c r="B25" s="4" t="s">
        <f>=HYPERLINK("https://www.leilaoonline.net/lote/detalhe/282076", "veja o vídeo!! I/AUDI RS4 AVANT 4.2FSI; 2014/2015; VERMELHA; GASOLINA - FUNC. - IPVA 2025 OK - FIPE APROX.: R$ 362.069,00")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150.000,00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=HYPERLINK("https://www.leilaoonline.net/lote/detalhe/282080", "035")</f>
      </c>
      <c r="B26" s="4" t="s">
        <f>=HYPERLINK("https://www.leilaoonline.net/lote/detalhe/282080", "veja o vídeo!! CHEV/SPIN 1.8L MT LT; 2017/2018; BRANCA; ALCO./GASOL.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=HYPERLINK("https://www.leilaoonline.net/lote/detalhe/282088", "037")</f>
      </c>
      <c r="B27" s="4" t="s">
        <f>=HYPERLINK("https://www.leilaoonline.net/lote/detalhe/282088", "veja o vídeo!! I/VW PASSAT TURBO; 2003/2004; CINZA; GASOLINA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=HYPERLINK("https://www.leilaoonline.net/lote/detalhe/282084", "040")</f>
      </c>
      <c r="B28" s="4" t="s">
        <f>=HYPERLINK("https://www.leilaoonline.net/lote/detalhe/282084", "RENAULT DUSTER EXP 1.6 SCE; ANO 2018/2019; ALCO./GASOL. - FUNCIONANDO")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39.500,00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=HYPERLINK("https://www.leilaoonline.net/lote/detalhe/282995", "042")</f>
      </c>
      <c r="B29" s="4" t="s">
        <f>=HYPERLINK("https://www.leilaoonline.net/lote/detalhe/282995", "FIAT/STRADA FIRE FLEX; 2011/2012; BRANCA; ALCO./GASOL. - FUNCIONANDO - IPVA 2025 OK")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=HYPERLINK("https://www.leilaoonline.net/lote/detalhe/282082", "045")</f>
      </c>
      <c r="B30" s="4" t="s">
        <f>=HYPERLINK("https://www.leilaoonline.net/lote/detalhe/282082", "veja o vídeo!! CHEV/PRISMA 1.0MT LT; 2014/2015; VERMELHA; ALCO./GASOL.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=HYPERLINK("https://www.leilaoonline.net/lote/detalhe/282081", "050")</f>
      </c>
      <c r="B31" s="4" t="s">
        <f>=HYPERLINK("https://www.leilaoonline.net/lote/detalhe/282081", "veja o vídeo!! I/TOYOTA HILUX CD4X4 SRV; 2010/2010; PRATA; DIESEL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52.500,00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=HYPERLINK("https://www.leilaoonline.net/lote/detalhe/282068", "055")</f>
      </c>
      <c r="B32" s="4" t="s">
        <f>=HYPERLINK("https://www.leilaoonline.net/lote/detalhe/282068", "veja o vídeo!! I/HYUNDAI TUCSON GL 20L; 2008/2009; PRETA; GASOLINA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=HYPERLINK("https://www.leilaoonline.net/lote/detalhe/282069", "060")</f>
      </c>
      <c r="B33" s="4" t="s">
        <f>=HYPERLINK("https://www.leilaoonline.net/lote/detalhe/282069", "veja o video!! CHEVROLET/COBALT 1.4 LT; 2017/2017; AZUL; ALCO./GASOL.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31.500,00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=HYPERLINK("https://www.leilaoonline.net/lote/detalhe/282085", "065")</f>
      </c>
      <c r="B34" s="4" t="s">
        <f>=HYPERLINK("https://www.leilaoonline.net/lote/detalhe/282085", "veja o vídeo!! VW/SANTANA 2000 MI; 1998/1999; CINZA; GASOLINA - FUNCIONANDO")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10.750,00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=HYPERLINK("https://www.leilaoonline.net/lote/detalhe/282064", "070")</f>
      </c>
      <c r="B35" s="4" t="s">
        <f>=HYPERLINK("https://www.leilaoonline.net/lote/detalhe/282064", "veja o vídeo!! VW/NOVO GOL TL MCV; 2016/2017; BRANCA; ALCO./GASOL. - FUNCIONANDO - IPVA 2025 OK")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19.000,00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=HYPERLINK("https://www.leilaoonline.net/lote/detalhe/282996", "073")</f>
      </c>
      <c r="B36" s="4" t="s">
        <f>=HYPERLINK("https://www.leilaoonline.net/lote/detalhe/282996", "I/RENAULT KGOO EXPRESS16; 2008/2009; BRANCA; ALCO./GASOL.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=HYPERLINK("https://www.leilaoonline.net/lote/detalhe/282065", "075")</f>
      </c>
      <c r="B37" s="4" t="s">
        <f>=HYPERLINK("https://www.leilaoonline.net/lote/detalhe/282065", "veja o vídeo!! GM/OMEGA GLS; 1994/1994; PRETA; ALCOOL - FUNCIONANDO - LEGALIZADO")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=HYPERLINK("https://www.leilaoonline.net/lote/detalhe/282086", "080")</f>
      </c>
      <c r="B38" s="4" t="s">
        <f>=HYPERLINK("https://www.leilaoonline.net/lote/detalhe/282086", "FORD/DEL REY; 1983/1984; MARROM; ALCOOL - NÃO FUNCIONA")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=HYPERLINK("https://www.leilaoonline.net/lote/detalhe/282077", "085")</f>
      </c>
      <c r="B39" s="4" t="s">
        <f>=HYPERLINK("https://www.leilaoonline.net/lote/detalhe/282077", "veja o vídeo!! AUDI/A3 1.8T; 2003/2004; PRATA; GASOLINA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16.000,00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=HYPERLINK("https://www.leilaoonline.net/lote/detalhe/282071", "090")</f>
      </c>
      <c r="B40" s="4" t="s">
        <f>=HYPERLINK("https://www.leilaoonline.net/lote/detalhe/282071", "FORD/KA FLEX; 2010/2011; VERMELHA; ALCO./GASOL. - FUNCIONANDO")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=HYPERLINK("https://www.leilaoonline.net/lote/detalhe/282067", "095")</f>
      </c>
      <c r="B41" s="4" t="s">
        <f>=HYPERLINK("https://www.leilaoonline.net/lote/detalhe/282067", "veja o vídeo!! CHEV/ONIX PLUS 10TAT PR2; 2022/2023; BRANCA; ALCO./GASOL. - IPVA 2025 OK")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28.750,00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=HYPERLINK("https://www.leilaoonline.net/lote/detalhe/282074", "100")</f>
      </c>
      <c r="B42" s="4" t="s">
        <f>=HYPERLINK("https://www.leilaoonline.net/lote/detalhe/282074", "veja o vídeo!! RENAULT/DUSTER ICO16 CVT; 2020/2021; BRANCA; ALCO./GASOL. - FUNCIONANDO - FIPE: R$ 87.764,00")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67.500,00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=HYPERLINK("https://www.leilaoonline.net/lote/detalhe/282063", "105")</f>
      </c>
      <c r="B43" s="4" t="s">
        <f>=HYPERLINK("https://www.leilaoonline.net/lote/detalhe/282063", "veja o vídeo!! RENAULT/SANDERO STEPWAY; 2009/2010; CINZA; ALCO./GASOL. - FUNCIONANDO - IPVA 2025 OK")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18.500,00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=HYPERLINK("https://www.leilaoonline.net/lote/detalhe/282056", "110")</f>
      </c>
      <c r="B44" s="4" t="s">
        <f>=HYPERLINK("https://www.leilaoonline.net/lote/detalhe/282056", "veja o vídeo!! TOYOTA/YARIS SA XL15LIVE; 2020/2021; BRANCA; ALCO./GASOL. - FUNCIONANDO - IPVA 2025 OK")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45.000,00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=HYPERLINK("https://www.leilaoonline.net/lote/detalhe/282060", "115")</f>
      </c>
      <c r="B45" s="4" t="s">
        <f>=HYPERLINK("https://www.leilaoonline.net/lote/detalhe/282060", "MERCEDES BENZ C280; ANO 1995; GASOLINA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13.250,00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=HYPERLINK("https://www.leilaoonline.net/lote/detalhe/282058", "120")</f>
      </c>
      <c r="B46" s="4" t="s">
        <f>=HYPERLINK("https://www.leilaoonline.net/lote/detalhe/282058", "veja o vídeo!! CHEV/SPIN 1.8L AT LT; 2013/2014; PRETA; ALCO./GASOL. - FUNCIONANDO")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20.500,00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=HYPERLINK("https://www.leilaoonline.net/lote/detalhe/282052", "125")</f>
      </c>
      <c r="B47" s="4" t="s">
        <f>=HYPERLINK("https://www.leilaoonline.net/lote/detalhe/282052", "veja o vídeo!! MMC/ASX 2.0 AWD CVT; 2016/2016; BRANCA; GASOLINA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36.250,00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=HYPERLINK("https://www.leilaoonline.net/lote/detalhe/282061", "130")</f>
      </c>
      <c r="B48" s="4" t="s">
        <f>=HYPERLINK("https://www.leilaoonline.net/lote/detalhe/282061", "PEUGEOT/208 GRIFFE A; 2013/2014; PRETA; ALCO./GASOL. - FUNCIONANDO")</f>
      </c>
      <c r="C48" s="4" t="inlineStr">
        <is>
          <t>Não vendido</t>
        </is>
      </c>
      <c r="D48" s="4" t="inlineStr">
        <is>
          <t>25</t>
        </is>
      </c>
      <c r="E48" s="5" t="inlineStr">
        <is>
          <t>23.000,00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=HYPERLINK("https://www.leilaoonline.net/lote/detalhe/282073", "135")</f>
      </c>
      <c r="B49" s="4" t="s">
        <f>=HYPERLINK("https://www.leilaoonline.net/lote/detalhe/282073", "veja o vídeo!! KIA/SPORTAGE; 2013/2014; BRANCA; ALCO./GASOL. - FUNCIONANDO - IPVA 2025 OK")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32.500,00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=HYPERLINK("https://www.leilaoonline.net/lote/detalhe/282070", "140")</f>
      </c>
      <c r="B50" s="4" t="s">
        <f>=HYPERLINK("https://www.leilaoonline.net/lote/detalhe/282070", "veja o vídeo!! HONDA/CITY EX CVT; 2019/2019; BRANCA; GASOL./ALCO./GNV - FUNCIONANDO - IPVA 2025 OK")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30.000,00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=HYPERLINK("https://www.leilaoonline.net/lote/detalhe/282057", "145")</f>
      </c>
      <c r="B51" s="4" t="s">
        <f>=HYPERLINK("https://www.leilaoonline.net/lote/detalhe/282057", "veja o vídeo!! JEEP/COMPASS LIMITED F H; 2019/2020; BRANCA; ALCO./GASOL. - FUNCIONANDO")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73.750,00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=HYPERLINK("https://www.leilaoonline.net/lote/detalhe/282055", "150")</f>
      </c>
      <c r="B52" s="4" t="s">
        <f>=HYPERLINK("https://www.leilaoonline.net/lote/detalhe/282055", "veja o vídeo!! VW/SAVEIRO 1.6; 2000/2000; CINZA; GASOLINA - FUNCIONANDO")</f>
      </c>
      <c r="C52" s="4" t="inlineStr">
        <is>
          <t>Não vendido</t>
        </is>
      </c>
      <c r="D52" s="4" t="inlineStr">
        <is>
          <t>25</t>
        </is>
      </c>
      <c r="E52" s="5" t="inlineStr">
        <is>
          <t>19.500,00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=HYPERLINK("https://www.leilaoonline.net/lote/detalhe/282072", "155")</f>
      </c>
      <c r="B53" s="4" t="s">
        <f>=HYPERLINK("https://www.leilaoonline.net/lote/detalhe/282072", "veja o vídeo!! I/HONDA CR-V EXL; 2011/2011; PRETA; ALCO./GASOL. - FUNCIONANDO ")</f>
      </c>
      <c r="C53" s="4" t="inlineStr">
        <is>
          <t>Não vendido</t>
        </is>
      </c>
      <c r="D53" s="4" t="inlineStr">
        <is>
          <t>29</t>
        </is>
      </c>
      <c r="E53" s="5" t="inlineStr">
        <is>
          <t>31.000,00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=HYPERLINK("https://www.leilaoonline.net/lote/detalhe/282053", "160")</f>
      </c>
      <c r="B54" s="4" t="s">
        <f>=HYPERLINK("https://www.leilaoonline.net/lote/detalhe/282053", "FIAT/PALIO ELX FLEX; 2006/2007; CINZA; ALCO./GASOL. - FUNCIONANDO")</f>
      </c>
      <c r="C54" s="4" t="inlineStr">
        <is>
          <t>Não vendido</t>
        </is>
      </c>
      <c r="D54" s="4" t="inlineStr">
        <is>
          <t>28</t>
        </is>
      </c>
      <c r="E54" s="5" t="inlineStr">
        <is>
          <t>13.000,00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=HYPERLINK("https://www.leilaoonline.net/lote/detalhe/282075", "165")</f>
      </c>
      <c r="B55" s="4" t="s">
        <f>=HYPERLINK("https://www.leilaoonline.net/lote/detalhe/282075", "CHEVROLET SPIN LS; 2021/2021; PRATA; ALCO./GASOL. - FUNCIONANDO - IPVA 2025 OK")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23.500,00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=HYPERLINK("https://www.leilaoonline.net/lote/detalhe/282054", "170")</f>
      </c>
      <c r="B56" s="4" t="s">
        <f>=HYPERLINK("https://www.leilaoonline.net/lote/detalhe/282054", "VW/VOYAGE GL; 1990/1990; BEGE; GASOLINA - FUNCIONANDO")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=HYPERLINK("https://www.leilaoonline.net/lote/detalhe/282066", "175")</f>
      </c>
      <c r="B57" s="4" t="s">
        <f>=HYPERLINK("https://www.leilaoonline.net/lote/detalhe/282066", "veja o vídeo!! DAFRA/CITYCOM 300I; 2014/2015; PRETA; GASOLINA - FUNCIONANDO")</f>
      </c>
      <c r="C57" s="4" t="inlineStr">
        <is>
          <t>Vendido</t>
        </is>
      </c>
      <c r="D57" s="4" t="inlineStr">
        <is>
          <t>22</t>
        </is>
      </c>
      <c r="E57" s="5" t="inlineStr">
        <is>
          <t>9.500,00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=HYPERLINK("https://www.leilaoonline.net/lote/detalhe/282050", "180")</f>
      </c>
      <c r="B58" s="4" t="s">
        <f>=HYPERLINK("https://www.leilaoonline.net/lote/detalhe/282050", "veja o vídeo!! HONDA/FIT LX CVT; 2014/2015; PRATA; ALCO./GASOL. - FUNCIONANDO - IPVA 2025 OK")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32.500,00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=HYPERLINK("https://www.leilaoonline.net/lote/detalhe/282051", "185")</f>
      </c>
      <c r="B59" s="4" t="s">
        <f>=HYPERLINK("https://www.leilaoonline.net/lote/detalhe/282051", "veja o vídeo!! VW/GOLF; 1999/2000; VERDE; GASOLINA - FUNCIONANDO")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8.500,00</t>
        </is>
      </c>
      <c r="F5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2026-05-14T08:47:29.00Z</dcterms:created>
  <dc:creator>Tellks Tecnologia</dc:creator>
  <cp:revision>0</cp:revision>
</cp:coreProperties>
</file>