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24 • Sandero • Corsa ST 01 • Etios 15 • Yaris 24 • Ducato • Fit 16 • Fiesta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=HYPERLINK("https://www.leilaoonline.net/lote/detalhe/294897", "005")</f>
      </c>
      <c r="B11" s="4" t="s">
        <f>=HYPERLINK("https://www.leilaoonline.net/lote/detalhe/294897",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=HYPERLINK("https://www.leilaoonline.net/lote/detalhe/294899", "006")</f>
      </c>
      <c r="B12" s="4" t="s">
        <f>=HYPERLINK("https://www.leilaoonline.net/lote/detalhe/294899", "veja o vídeo!! RENAULT/SANDERO EXPRESSION 1.0; ANO 2013/2014; COR PRETA; ALCO./GASOL.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=HYPERLINK("https://www.leilaoonline.net/lote/detalhe/294900", "007")</f>
      </c>
      <c r="B13" s="4" t="s">
        <f>=HYPERLINK("https://www.leilaoonline.net/lote/detalhe/294900", "veja o vídeo!! I/AUDI A5 SPB 170CV; ANO 2015/2015; COR CINZA;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=HYPERLINK("https://www.leilaoonline.net/lote/detalhe/294967", "010")</f>
      </c>
      <c r="B14" s="4" t="s">
        <f>=HYPERLINK("https://www.leilaoonline.net/lote/detalhe/294967",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=HYPERLINK("https://www.leilaoonline.net/lote/detalhe/295881", "011")</f>
      </c>
      <c r="B15" s="4" t="s">
        <f>=HYPERLINK("https://www.leilaoonline.net/lote/detalhe/295881", "HONDA/WR-V EX CVT; 2017/2018; PRATA; ALCO./GASOL.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=HYPERLINK("https://www.leilaoonline.net/lote/detalhe/295270", "012")</f>
      </c>
      <c r="B16" s="4" t="s">
        <f>=HYPERLINK("https://www.leilaoonline.net/lote/detalhe/295270", "veja o vídeo!! I/LR EVOQUE PRESTIGE P5D; 2012/2012; BRANCA; GASOLINA - FUNCIONANDO - IPVA 2025 OK")</f>
      </c>
      <c r="C16" s="4" t="inlineStr">
        <is>
          <t>Vendido</t>
        </is>
      </c>
      <c r="D16" s="4" t="inlineStr">
        <is>
          <t>32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=HYPERLINK("https://www.leilaoonline.net/lote/detalhe/295117", "013")</f>
      </c>
      <c r="B17" s="4" t="s">
        <f>=HYPERLINK("https://www.leilaoonline.net/lote/detalhe/295117", "I/NISSAN SENTRA S; 2007/2008;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=HYPERLINK("https://www.leilaoonline.net/lote/detalhe/294960", "015")</f>
      </c>
      <c r="B18" s="4" t="s">
        <f>=HYPERLINK("https://www.leilaoonline.net/lote/detalhe/294960", "VW/NOVA SAVEIRO CE CABINE ESTENDIDA; 2014/2014; COR BRANCA; COMB. ALCO./GASOL. - FUNC. - IPVA 2025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=HYPERLINK("https://www.leilaoonline.net/lote/detalhe/295263", "017")</f>
      </c>
      <c r="B19" s="4" t="s">
        <f>=HYPERLINK("https://www.leilaoonline.net/lote/detalhe/295263", "veja o vídeo!! HONDA/FIT LXL; 2005/2006; PRATA; GASOLINA - FUNCIONANDO - IPVA 2025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=HYPERLINK("https://www.leilaoonline.net/lote/detalhe/294965", "020")</f>
      </c>
      <c r="B20" s="4" t="s">
        <f>=HYPERLINK("https://www.leilaoonline.net/lote/detalhe/294965", "veja o vídeo!! RENAULT/SANDERO STEPWAY; 2009/2010; CINZA; ALCO./GASOL. - FUNCIONANDO - IPVA 2025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=HYPERLINK("https://www.leilaoonline.net/lote/detalhe/294962", "025")</f>
      </c>
      <c r="B21" s="4" t="s">
        <f>=HYPERLINK("https://www.leilaoonline.net/lote/detalhe/294962", "TOYOTA HILUX CD 4X4; ANO 2021/2021; COR BRANCA; COMB. DIESEL - FUNCIONANDO - IPVA 2025 OK")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=HYPERLINK("https://www.leilaoonline.net/lote/detalhe/295271", "026")</f>
      </c>
      <c r="B22" s="4" t="s">
        <f>=HYPERLINK("https://www.leilaoonline.net/lote/detalhe/295271", "VW/GOL 1.6; ANO 2009/2010; COR BRANCA; COMB. ALCO./GASOL. - FUNCIONANDO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=HYPERLINK("https://www.leilaoonline.net/lote/detalhe/294956", "030")</f>
      </c>
      <c r="B23" s="4" t="s">
        <f>=HYPERLINK("https://www.leilaoonline.net/lote/detalhe/294956", "veja o vídeo!! I/BMW 320I; 2019/2020; PRETA; GASOLINA - FUNC. - FIPE APROX.: R$ 202.820,00")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160.750,00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=HYPERLINK("https://www.leilaoonline.net/lote/detalhe/294970", "035")</f>
      </c>
      <c r="B24" s="4" t="s">
        <f>=HYPERLINK("https://www.leilaoonline.net/lote/detalhe/294970",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=HYPERLINK("https://www.leilaoonline.net/lote/detalhe/294973", "040")</f>
      </c>
      <c r="B25" s="4" t="s">
        <f>=HYPERLINK("https://www.leilaoonline.net/lote/detalhe/294973", "veja o vídeo!! CHEV/ONIX 10TMT LT1; 2021/2022; PRETA;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41.750,00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=HYPERLINK("https://www.leilaoonline.net/lote/detalhe/294896", "045")</f>
      </c>
      <c r="B26" s="4" t="s">
        <f>=HYPERLINK("https://www.leilaoonline.net/lote/detalhe/294896", "TOYOTA/ETIOS HB XS; 2013/2013; PRATA; ALCO./GASOL. - FUNCIONANDO - IPVA 2025 OK")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=HYPERLINK("https://www.leilaoonline.net/lote/detalhe/294959", "050")</f>
      </c>
      <c r="B27" s="4" t="s">
        <f>=HYPERLINK("https://www.leilaoonline.net/lote/detalhe/294959", "veja o vídeo!! GM/CORSA ST; 2000/2001; VERMELHA; GASOLINA - FUNCIONANDO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=HYPERLINK("https://www.leilaoonline.net/lote/detalhe/294968", "055")</f>
      </c>
      <c r="B28" s="4" t="s">
        <f>=HYPERLINK("https://www.leilaoonline.net/lote/detalhe/294968", "MMC/L200 TRITON HPE D; 2014/2015; PRETA; DIESEL - FUNCIONANDO - IPVA 2025 OK")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85.500,00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=HYPERLINK("https://www.leilaoonline.net/lote/detalhe/294947", "060")</f>
      </c>
      <c r="B29" s="4" t="s">
        <f>=HYPERLINK("https://www.leilaoonline.net/lote/detalhe/294947", "NISSAN/KICKS SL CVT; 2018/2018; PRETA; ALCO./GASOL.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=HYPERLINK("https://www.leilaoonline.net/lote/detalhe/294918", "065")</f>
      </c>
      <c r="B30" s="4" t="s">
        <f>=HYPERLINK("https://www.leilaoonline.net/lote/detalhe/294918", "veja o vídeo!! TOYOTA/YARIS HA XL15; 2023/2024; AZUL; ALCO./GASOL. - FUNC. - IPVA 2025 OK - APROX. 5.400KM")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=HYPERLINK("https://www.leilaoonline.net/lote/detalhe/294933", "070")</f>
      </c>
      <c r="B31" s="4" t="s">
        <f>=HYPERLINK("https://www.leilaoonline.net/lote/detalhe/294933", "VW/POLO 1.6; 2008/2009; PRETA; ALCO./GASOL./GNV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=HYPERLINK("https://www.leilaoonline.net/lote/detalhe/294978", "075")</f>
      </c>
      <c r="B32" s="4" t="s">
        <f>=HYPERLINK("https://www.leilaoonline.net/lote/detalhe/294978", "veja o vídeo!! FIAT/DUCATO MAXI; 2001/2002; BRANCA; DIESEL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=HYPERLINK("https://www.leilaoonline.net/lote/detalhe/294937", "080")</f>
      </c>
      <c r="B33" s="4" t="s">
        <f>=HYPERLINK("https://www.leilaoonline.net/lote/detalhe/294937", "veja o vídeo!! JEEP/COMPASS LIMITED F H; 2019/2020;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=HYPERLINK("https://www.leilaoonline.net/lote/detalhe/294910", "085")</f>
      </c>
      <c r="B34" s="4" t="s">
        <f>=HYPERLINK("https://www.leilaoonline.net/lote/detalhe/294910", "veja o vídeo!! FORD/FIESTA GL; 2001/2001; BRANCA; GASOLINA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=HYPERLINK("https://www.leilaoonline.net/lote/detalhe/294891", "090")</f>
      </c>
      <c r="B35" s="4" t="s">
        <f>=HYPERLINK("https://www.leilaoonline.net/lote/detalhe/294891", "HONDA/FIT LX CVT; 2016/2016; PRATA; ALCO./GASOL. - FUNCIONANDO - IPVA 2025 OK")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32.000,00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=HYPERLINK("https://www.leilaoonline.net/lote/detalhe/294974", "095")</f>
      </c>
      <c r="B36" s="4" t="s">
        <f>=HYPERLINK("https://www.leilaoonline.net/lote/detalhe/294974", "veja o vídeo!! I/HONDA CR-V EXL; 2011/2011; PRETA; ALCO./GASOL. - FUNCIONANDO 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=HYPERLINK("https://www.leilaoonline.net/lote/detalhe/294935", "100")</f>
      </c>
      <c r="B37" s="4" t="s">
        <f>=HYPERLINK("https://www.leilaoonline.net/lote/detalhe/294935", "VW/AMAROK CD 4X4 S; ANO 2017/2017; COR PRATA; COMB. DIESEL - FUNCIONANDO - IPVA 2025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=HYPERLINK("https://www.leilaoonline.net/lote/detalhe/294981", "105")</f>
      </c>
      <c r="B38" s="4" t="s">
        <f>=HYPERLINK("https://www.leilaoonline.net/lote/detalhe/294981", "JINBEI M35; ANO 2010/2010; COR BRANCA; COMB. GASOLINA - FUNCIONANDO - IPVA 2025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=HYPERLINK("https://www.leilaoonline.net/lote/detalhe/294890", "110")</f>
      </c>
      <c r="B39" s="4" t="s">
        <f>=HYPERLINK("https://www.leilaoonline.net/lote/detalhe/294890", "veja o vídeo!! TOYOTA/YARIS HA XL15; 2023/2023; VERMELHA; ALCO./GASOL. - FUNC. - IPVA 2025 OK - APROX. 4.700KM")</f>
      </c>
      <c r="C39" s="4" t="inlineStr">
        <is>
          <t>Vendido</t>
        </is>
      </c>
      <c r="D39" s="4" t="inlineStr">
        <is>
          <t>66</t>
        </is>
      </c>
      <c r="E39" s="5" t="inlineStr">
        <is>
          <t>57.000,00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=HYPERLINK("https://www.leilaoonline.net/lote/detalhe/294945", "115")</f>
      </c>
      <c r="B40" s="4" t="s">
        <f>=HYPERLINK("https://www.leilaoonline.net/lote/detalhe/294945", "veja o vídeo!! HONDA/CITY EXL; 2022/2023; BRANCA; ALCO./GASOL. - FUNCIONANDO - IPVA 2025 OK")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41.500,00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=HYPERLINK("https://www.leilaoonline.net/lote/detalhe/294966", "120")</f>
      </c>
      <c r="B41" s="4" t="s">
        <f>=HYPERLINK("https://www.leilaoonline.net/lote/detalhe/294966", "veja o vídeo!! FIAT/UNO MILLE; 1991/1991; PRETA; GASOLINA - FUCIONANDO")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=HYPERLINK("https://www.leilaoonline.net/lote/detalhe/294971", "125")</f>
      </c>
      <c r="B42" s="4" t="s">
        <f>=HYPERLINK("https://www.leilaoonline.net/lote/detalhe/294971", "VW/VOYAGE GL; 1990/1990; BEGE;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=HYPERLINK("https://www.leilaoonline.net/lote/detalhe/294894", "130")</f>
      </c>
      <c r="B43" s="4" t="s">
        <f>=HYPERLINK("https://www.leilaoonline.net/lote/detalhe/294894", "veja o vídeo!! TOYOTA/ETIOS SD XLS; 2013/2013; CINZA; ALCO./GASOL. - FUNCIONANDO - IPVA 2025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=HYPERLINK("https://www.leilaoonline.net/lote/detalhe/294941", "135")</f>
      </c>
      <c r="B44" s="4" t="s">
        <f>=HYPERLINK("https://www.leilaoonline.net/lote/detalhe/294941", "veja o vídeo!! CHEV/SPIN 1.8L MT LS E; 2021/2021; PRATA; ALCO./GASOL. - FUNCIONANDO - IPVA 2025 OK")</f>
      </c>
      <c r="C44" s="4" t="inlineStr">
        <is>
          <t>Não vendido</t>
        </is>
      </c>
      <c r="D44" s="4" t="inlineStr">
        <is>
          <t>37</t>
        </is>
      </c>
      <c r="E44" s="5" t="inlineStr">
        <is>
          <t>42.000,00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=HYPERLINK("https://www.leilaoonline.net/lote/detalhe/294915", "140")</f>
      </c>
      <c r="B45" s="4" t="s">
        <f>=HYPERLINK("https://www.leilaoonline.net/lote/detalhe/294915", "veja o vídeo!! CHEV/PRISMA 1.4MT LT; 2014/2015; PRATA;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=HYPERLINK("https://www.leilaoonline.net/lote/detalhe/294936", "145")</f>
      </c>
      <c r="B46" s="4" t="s">
        <f>=HYPERLINK("https://www.leilaoonline.net/lote/detalhe/294936", "veja o vídeo!! VW/SANTANA PATRULHEIRO; 2006/2006; VERMELHA; GASOLINA - FUNCIONANDO - LEGALIZADO")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=HYPERLINK("https://www.leilaoonline.net/lote/detalhe/294961", "150")</f>
      </c>
      <c r="B47" s="4" t="s">
        <f>=HYPERLINK("https://www.leilaoonline.net/lote/detalhe/294961", "veja o vídeo!! DAFRA/CITYCOM 300I; 2014/2015; PRETA; GASOLINA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=HYPERLINK("https://www.leilaoonline.net/lote/detalhe/294943", "155")</f>
      </c>
      <c r="B48" s="4" t="s">
        <f>=HYPERLINK("https://www.leilaoonline.net/lote/detalhe/294943", "veja o vídeo!! RENAULT/LOGAN EXP 1016V; 2012/2012; PRATA; ALCO./GASOL. - FUNCIONANDO - IPVA 2025 OK")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17.750,00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=HYPERLINK("https://www.leilaoonline.net/lote/detalhe/294928", "160")</f>
      </c>
      <c r="B49" s="4" t="s">
        <f>=HYPERLINK("https://www.leilaoonline.net/lote/detalhe/294928", "veja o vídeo!! FIAT/TORO FREEDOM AT6; 2019/2020; BRANCA; ALCO./GASOL. - FUNC. - FIPE APROX.: R$ 91.242,00")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41.500,00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=HYPERLINK("https://www.leilaoonline.net/lote/detalhe/294977", "165")</f>
      </c>
      <c r="B50" s="4" t="s">
        <f>=HYPERLINK("https://www.leilaoonline.net/lote/detalhe/294977", "veja o vídeo!! I/KIA PICANTO EX3 1.0L; 2010/2010; PRATA; GASOLINA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=HYPERLINK("https://www.leilaoonline.net/lote/detalhe/294980", "170")</f>
      </c>
      <c r="B51" s="4" t="s">
        <f>=HYPERLINK("https://www.leilaoonline.net/lote/detalhe/294980", "veja o vídeo!! IVECOFIAT/DAILY3510 VAN1; 2002/2003; BRANCA; DIESEL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=HYPERLINK("https://www.leilaoonline.net/lote/detalhe/294898", "175")</f>
      </c>
      <c r="B52" s="4" t="s">
        <f>=HYPERLINK("https://www.leilaoonline.net/lote/detalhe/294898", "veja o vídeo!! MMC/ASX 2.0 CVT; 2016/2016; PRATA; GASOLINA - FUNCIONANDO - IPVA 2025 OK")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35.000,00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=HYPERLINK("https://www.leilaoonline.net/lote/detalhe/294946", "180")</f>
      </c>
      <c r="B53" s="4" t="s">
        <f>=HYPERLINK("https://www.leilaoonline.net/lote/detalhe/294946", "veja o vídeo!! CHEV/ONIX PLUS 10TAT PR2; 2022/2023; BRANCA; ALCO./GASOL. - IPVA 2025 OK")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21.250,00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=HYPERLINK("https://www.leilaoonline.net/lote/detalhe/294938", "185")</f>
      </c>
      <c r="B54" s="4" t="s">
        <f>=HYPERLINK("https://www.leilaoonline.net/lote/detalhe/294938", "veja o vídeo!! CHEV/SPIN 1.8L MT LT; 2017/2018; BRANCA; ALCO./GASOL.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=HYPERLINK("https://www.leilaoonline.net/lote/detalhe/294976", "190")</f>
      </c>
      <c r="B55" s="4" t="s">
        <f>=HYPERLINK("https://www.leilaoonline.net/lote/detalhe/294976", "veja o vídeo!! CHEV/SPIN 1.8L AT LT; 2013/2014; PRETA; ALCO./GASOL.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=HYPERLINK("https://www.leilaoonline.net/lote/detalhe/294922", "195")</f>
      </c>
      <c r="B56" s="4" t="s">
        <f>=HYPERLINK("https://www.leilaoonline.net/lote/detalhe/294922", "TOYOTA/ETIOS SD XLS; 2015/2015; BRANCA; ALCO./GASOL. - FUNCIONANDO - IPVA 2025 OK")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=HYPERLINK("https://www.leilaoonline.net/lote/detalhe/294892", "200")</f>
      </c>
      <c r="B57" s="4" t="s">
        <f>=HYPERLINK("https://www.leilaoonline.net/lote/detalhe/294892", "veja o vídeo!! I/MMC PAJERO SPORT HPE; 2019/2020; PRATA; DIESEL - FUNC. - IPVA 2025 OK - FIPE APROX.: R$ 219.086,00")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118.500,00</t>
        </is>
      </c>
      <c r="F57" s="4" t="inlineStr">
        <is>
          <t>1750.00</t>
        </is>
      </c>
    </row>
    <row collapsed="false" customFormat="false" customHeight="false" hidden="false" ht="12.1" outlineLevel="0" r="58">
      <c r="A58" s="5" t="s">
        <f>=HYPERLINK("https://www.leilaoonline.net/lote/detalhe/294895", "205")</f>
      </c>
      <c r="B58" s="4" t="s">
        <f>=HYPERLINK("https://www.leilaoonline.net/lote/detalhe/294895", "veja o vídeo!! FIAT/PALIO FIRE ECONOMY; 2010/2011; PRATA; ALCO./GASOL. - FUNCIONANDO - IPVA 2025 OK")</f>
      </c>
      <c r="C58" s="4" t="inlineStr">
        <is>
          <t>Vendido</t>
        </is>
      </c>
      <c r="D58" s="4" t="inlineStr">
        <is>
          <t>45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=HYPERLINK("https://www.leilaoonline.net/lote/detalhe/294957", "210")</f>
      </c>
      <c r="B59" s="4" t="s">
        <f>=HYPERLINK("https://www.leilaoonline.net/lote/detalhe/294957", "veja o vídeo!! HONDA/FIT LX CVT; 2014/2015; PRATA; ALCO./GASOL. - FUNCIONANDO - IPVA 2025 OK")</f>
      </c>
      <c r="C59" s="4" t="inlineStr">
        <is>
          <t>Não vendido</t>
        </is>
      </c>
      <c r="D59" s="4" t="inlineStr">
        <is>
          <t>30</t>
        </is>
      </c>
      <c r="E59" s="5" t="inlineStr">
        <is>
          <t>31.500,00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=HYPERLINK("https://www.leilaoonline.net/lote/detalhe/294893", "215")</f>
      </c>
      <c r="B60" s="4" t="s">
        <f>=HYPERLINK("https://www.leilaoonline.net/lote/detalhe/294893", "veja o vídeo!! CHEV/TRACKER T A; 2020/2021; CINZA; ALCO./GASOL. - FUNCIONANDO - IPVA 2025 OK")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32.500,00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=HYPERLINK("https://www.leilaoonline.net/lote/detalhe/294948", "220")</f>
      </c>
      <c r="B61" s="4" t="s">
        <f>=HYPERLINK("https://www.leilaoonline.net/lote/detalhe/294948", "veja o vídeo!! I/TOYOTA RAV4 25L 4X4; 2013/2013; PRATA; GASOLINA - FUNCIONANDO - IPVA 2025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=HYPERLINK("https://www.leilaoonline.net/lote/detalhe/294939", "225")</f>
      </c>
      <c r="B62" s="4" t="s">
        <f>=HYPERLINK("https://www.leilaoonline.net/lote/detalhe/294939", "veja o vídeo!! TOYOTA/HILUX CD4X4 SRV; 2009/2010; PRETA; DIESEL - FUNCIONANDO")</f>
      </c>
      <c r="C62" s="4" t="inlineStr">
        <is>
          <t>Não vendido</t>
        </is>
      </c>
      <c r="D62" s="4" t="inlineStr">
        <is>
          <t>99</t>
        </is>
      </c>
      <c r="E62" s="5" t="inlineStr">
        <is>
          <t>56.250,00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=HYPERLINK("https://www.leilaoonline.net/lote/detalhe/294963", "230")</f>
      </c>
      <c r="B63" s="4" t="s">
        <f>=HYPERLINK("https://www.leilaoonline.net/lote/detalhe/294963", "veja o vídeo!! MMC/PAJERO SPORT FLEX; 2009/2010; CINZA; ALCO./GASOL.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=HYPERLINK("https://www.leilaoonline.net/lote/detalhe/294979", "235")</f>
      </c>
      <c r="B64" s="4" t="s">
        <f>=HYPERLINK("https://www.leilaoonline.net/lote/detalhe/294979",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=HYPERLINK("https://www.leilaoonline.net/lote/detalhe/294975", "240")</f>
      </c>
      <c r="B65" s="4" t="s">
        <f>=HYPERLINK("https://www.leilaoonline.net/lote/detalhe/294975", "CHEVROLET SPIN LS; 2021/2021; PRATA; ALCO./GASOL. - FUNCIONANDO - IPVA 2025 OK")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=HYPERLINK("https://www.leilaoonline.net/lote/detalhe/294958", "245")</f>
      </c>
      <c r="B66" s="4" t="s">
        <f>=HYPERLINK("https://www.leilaoonline.net/lote/detalhe/294958", "PEUGEOT/208 GRIFFE A; 2013/2014; PRETA; ALCO./GASOL.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=HYPERLINK("https://www.leilaoonline.net/lote/detalhe/294940", "250")</f>
      </c>
      <c r="B67" s="4" t="s">
        <f>=HYPERLINK("https://www.leilaoonline.net/lote/detalhe/294940", "TOYOTA HILUX SW4 SRV 4X4; 2008/2008; COR PRETA; DIESEL - FUNCIONANDO - IPVA 2025 OK")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60.000,00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=HYPERLINK("https://www.leilaoonline.net/lote/detalhe/294942", "255")</f>
      </c>
      <c r="B68" s="4" t="s">
        <f>=HYPERLINK("https://www.leilaoonline.net/lote/detalhe/294942", "veja o vídeo!! VW/SANTANA 2000 MI; 1998/1999; CINZA; GASOLINA - FUNCIONANDO")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=HYPERLINK("https://www.leilaoonline.net/lote/detalhe/294972", "260")</f>
      </c>
      <c r="B69" s="4" t="s">
        <f>=HYPERLINK("https://www.leilaoonline.net/lote/detalhe/294972", "FORD/DEL REY; 1983/1984; MARROM; ALCOOL - NÃO FUNCIONA")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=HYPERLINK("https://www.leilaoonline.net/lote/detalhe/294969", "265")</f>
      </c>
      <c r="B70" s="4" t="s">
        <f>=HYPERLINK("https://www.leilaoonline.net/lote/detalhe/294969", "MERCEDES BENZ C280; ANO 1995; GASOLINA - FUNCIONANDO")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=HYPERLINK("https://www.leilaoonline.net/lote/detalhe/294964", "270")</f>
      </c>
      <c r="B71" s="4" t="s">
        <f>=HYPERLINK("https://www.leilaoonline.net/lote/detalhe/294964", "I/ROYAL ENFIELD HIMALAYA; 2021/2022; CINZA; GASOLINA - NÃO FUNCIONA - IPVA 2025 OK")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2026-06-28T14:29:38.00Z</dcterms:created>
  <dc:creator>Tellks Tecnologia</dc:creator>
  <cp:revision>0</cp:revision>
</cp:coreProperties>
</file>