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NOTEBOOKS POSITIVO MASTER C/ INTEL I3 E I5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04/11/2025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=HYPERLINK("https://www.leilaoonline.net/lote/detalhe/304396", "004")</f>
      </c>
      <c r="B11" s="4" t="s">
        <f>=HYPERLINK("https://www.leilaoonline.net/lote/detalhe/304396", "NOTEBOOK POSITIVO MASTER COM INTEL I3, 4GB DE MEMÓRIA E HD 320GB + FONTE - FUNCIONANDO")</f>
      </c>
      <c r="C11" s="4" t="inlineStr">
        <is>
          <t>Vendido</t>
        </is>
      </c>
      <c r="D11" s="4" t="inlineStr">
        <is>
          <t>1</t>
        </is>
      </c>
      <c r="E11" s="5" t="inlineStr">
        <is>
          <t>508,00</t>
        </is>
      </c>
      <c r="F11" s="4" t="inlineStr">
        <is>
          <t>1.00</t>
        </is>
      </c>
    </row>
    <row collapsed="false" customFormat="false" customHeight="false" hidden="false" ht="12.1" outlineLevel="0" r="12">
      <c r="A12" s="5" t="s">
        <f>=HYPERLINK("https://www.leilaoonline.net/lote/detalhe/304397", "007")</f>
      </c>
      <c r="B12" s="4" t="s">
        <f>=HYPERLINK("https://www.leilaoonline.net/lote/detalhe/304397", "NOTEBOOK POSITIVO MASTER COM INTEL I3, 4GB DE MEMÓRIA E HD 320GB + FONTE - FUNCIONANDO")</f>
      </c>
      <c r="C12" s="4" t="inlineStr">
        <is>
          <t>Vendido</t>
        </is>
      </c>
      <c r="D12" s="4" t="inlineStr">
        <is>
          <t>1</t>
        </is>
      </c>
      <c r="E12" s="5" t="inlineStr">
        <is>
          <t>508,00</t>
        </is>
      </c>
      <c r="F12" s="4" t="inlineStr">
        <is>
          <t>1.00</t>
        </is>
      </c>
    </row>
    <row collapsed="false" customFormat="false" customHeight="false" hidden="false" ht="12.1" outlineLevel="0" r="13">
      <c r="A13" s="5" t="s">
        <f>=HYPERLINK("https://www.leilaoonline.net/lote/detalhe/304398", "008")</f>
      </c>
      <c r="B13" s="4" t="s">
        <f>=HYPERLINK("https://www.leilaoonline.net/lote/detalhe/304398", "NOTEBOOK POSITIVO MASTER COM INTEL I3, 4GB DE MEMÓRIA E HD 320GB + FONTE - FUNCIONANDO")</f>
      </c>
      <c r="C13" s="4" t="inlineStr">
        <is>
          <t>Vendido</t>
        </is>
      </c>
      <c r="D13" s="4" t="inlineStr">
        <is>
          <t>1</t>
        </is>
      </c>
      <c r="E13" s="5" t="inlineStr">
        <is>
          <t>508,00</t>
        </is>
      </c>
      <c r="F13" s="4" t="inlineStr">
        <is>
          <t>1.00</t>
        </is>
      </c>
    </row>
    <row collapsed="false" customFormat="false" customHeight="false" hidden="false" ht="12.1" outlineLevel="0" r="14">
      <c r="A14" s="5" t="s">
        <f>=HYPERLINK("https://www.leilaoonline.net/lote/detalhe/304399", "011")</f>
      </c>
      <c r="B14" s="4" t="s">
        <f>=HYPERLINK("https://www.leilaoonline.net/lote/detalhe/304399", "NOTEBOOK POSITIVO MASTER COM INTEL I3, 4GB DE MEMÓRIA E HD 320GB + FONTE - FUNCIONANDO")</f>
      </c>
      <c r="C14" s="4" t="inlineStr">
        <is>
          <t>Vendido</t>
        </is>
      </c>
      <c r="D14" s="4" t="inlineStr">
        <is>
          <t>1</t>
        </is>
      </c>
      <c r="E14" s="5" t="inlineStr">
        <is>
          <t>508,00</t>
        </is>
      </c>
      <c r="F14" s="4" t="inlineStr">
        <is>
          <t>1.00</t>
        </is>
      </c>
    </row>
    <row collapsed="false" customFormat="false" customHeight="false" hidden="false" ht="12.1" outlineLevel="0" r="15">
      <c r="A15" s="5" t="s">
        <f>=HYPERLINK("https://www.leilaoonline.net/lote/detalhe/304400", "013")</f>
      </c>
      <c r="B15" s="4" t="s">
        <f>=HYPERLINK("https://www.leilaoonline.net/lote/detalhe/304400", "NOTEBOOK POSITIVO MASTER COM INTEL I5, 4GB DE MEMÓRIA E HD 320GB + FONTE - FUNCIONANDO")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508,00</t>
        </is>
      </c>
      <c r="F15" s="4" t="inlineStr">
        <is>
          <t>1.00</t>
        </is>
      </c>
    </row>
    <row collapsed="false" customFormat="false" customHeight="false" hidden="false" ht="12.1" outlineLevel="0" r="16">
      <c r="A16" s="5" t="s">
        <f>=HYPERLINK("https://www.leilaoonline.net/lote/detalhe/304401", "017")</f>
      </c>
      <c r="B16" s="4" t="s">
        <f>=HYPERLINK("https://www.leilaoonline.net/lote/detalhe/304401", "NOTEBOOK POSITIVO MASTER COM INTEL I3, 4GB DE MEMÓRIA E HD 320GB + FONTE - FUNCIONANDO")</f>
      </c>
      <c r="C16" s="4" t="inlineStr">
        <is>
          <t>Vendido</t>
        </is>
      </c>
      <c r="D16" s="4" t="inlineStr">
        <is>
          <t>1</t>
        </is>
      </c>
      <c r="E16" s="5" t="inlineStr">
        <is>
          <t>508,00</t>
        </is>
      </c>
      <c r="F16" s="4" t="inlineStr">
        <is>
          <t>1.00</t>
        </is>
      </c>
    </row>
    <row collapsed="false" customFormat="false" customHeight="false" hidden="false" ht="12.1" outlineLevel="0" r="17">
      <c r="A17" s="5" t="s">
        <f>=HYPERLINK("https://www.leilaoonline.net/lote/detalhe/304402", "018")</f>
      </c>
      <c r="B17" s="4" t="s">
        <f>=HYPERLINK("https://www.leilaoonline.net/lote/detalhe/304402", "NOTEBOOK POSITIVO MASTER COM INTEL I5, 4GB DE MEMÓRIA E HD 320GB + FONTE - FUNCIONANDO")</f>
      </c>
      <c r="C17" s="4" t="inlineStr">
        <is>
          <t>Vendido</t>
        </is>
      </c>
      <c r="D17" s="4" t="inlineStr">
        <is>
          <t>1</t>
        </is>
      </c>
      <c r="E17" s="5" t="inlineStr">
        <is>
          <t>508,00</t>
        </is>
      </c>
      <c r="F17" s="4" t="inlineStr">
        <is>
          <t>1.00</t>
        </is>
      </c>
    </row>
    <row collapsed="false" customFormat="false" customHeight="false" hidden="false" ht="12.1" outlineLevel="0" r="18">
      <c r="A18" s="5" t="s">
        <f>=HYPERLINK("https://www.leilaoonline.net/lote/detalhe/304403", "019")</f>
      </c>
      <c r="B18" s="4" t="s">
        <f>=HYPERLINK("https://www.leilaoonline.net/lote/detalhe/304403", "NOTEBOOK POSITIVO MASTER COM INTEL I3, 4GB DE MEMÓRIA E HD 320GB + FONTE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1.00</t>
        </is>
      </c>
    </row>
    <row collapsed="false" customFormat="false" customHeight="false" hidden="false" ht="12.1" outlineLevel="0" r="19">
      <c r="A19" s="5" t="s">
        <f>=HYPERLINK("https://www.leilaoonline.net/lote/detalhe/304404", "020")</f>
      </c>
      <c r="B19" s="4" t="s">
        <f>=HYPERLINK("https://www.leilaoonline.net/lote/detalhe/304404", "NOTEBOOK POSITIVO MASTER COM INTEL I5, 4GB DE MEMÓRIA E HD 320GB + FONTE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1.00</t>
        </is>
      </c>
    </row>
    <row collapsed="false" customFormat="false" customHeight="false" hidden="false" ht="12.1" outlineLevel="0" r="20">
      <c r="A20" s="5" t="s">
        <f>=HYPERLINK("https://www.leilaoonline.net/lote/detalhe/304405", "021")</f>
      </c>
      <c r="B20" s="4" t="s">
        <f>=HYPERLINK("https://www.leilaoonline.net/lote/detalhe/304405", "NOTEBOOK POSITIVO MASTER COM INTEL I5, 4GB DE MEMÓRIA E HD 320GB + FONTE - FUNCIONANDO")</f>
      </c>
      <c r="C20" s="4" t="inlineStr">
        <is>
          <t>Vendido</t>
        </is>
      </c>
      <c r="D20" s="4" t="inlineStr">
        <is>
          <t>1</t>
        </is>
      </c>
      <c r="E20" s="5" t="inlineStr">
        <is>
          <t>500,00</t>
        </is>
      </c>
      <c r="F20" s="4" t="inlineStr">
        <is>
          <t>1.00</t>
        </is>
      </c>
    </row>
    <row collapsed="false" customFormat="false" customHeight="false" hidden="false" ht="12.1" outlineLevel="0" r="21">
      <c r="A21" s="5" t="s">
        <f>=HYPERLINK("https://www.leilaoonline.net/lote/detalhe/304406", "022")</f>
      </c>
      <c r="B21" s="4" t="s">
        <f>=HYPERLINK("https://www.leilaoonline.net/lote/detalhe/304406", "NOTEBOOK POSITIVO MASTER COM INTEL I3, 4GB DE MEMÓRIA E HD 320GB + FONTE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1.00</t>
        </is>
      </c>
    </row>
    <row collapsed="false" customFormat="false" customHeight="false" hidden="false" ht="12.1" outlineLevel="0" r="22">
      <c r="A22" s="5" t="s">
        <f>=HYPERLINK("https://www.leilaoonline.net/lote/detalhe/304407", "024")</f>
      </c>
      <c r="B22" s="4" t="s">
        <f>=HYPERLINK("https://www.leilaoonline.net/lote/detalhe/304407", "NOTEBOOK POSITIVO MASTER COM INTEL I3, 4GB DE MEMÓRIA E HD 320GB + FONTE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1.00</t>
        </is>
      </c>
    </row>
    <row collapsed="false" customFormat="false" customHeight="false" hidden="false" ht="12.1" outlineLevel="0" r="23">
      <c r="A23" s="5" t="s">
        <f>=HYPERLINK("https://www.leilaoonline.net/lote/detalhe/304408", "025")</f>
      </c>
      <c r="B23" s="4" t="s">
        <f>=HYPERLINK("https://www.leilaoonline.net/lote/detalhe/304408", "NOTEBOOK POSITIVO MASTER COM INTEL I5, 4GB DE MEMÓRIA E HD 320GB + FONTE - FUNCIONANDO")</f>
      </c>
      <c r="C23" s="4" t="inlineStr">
        <is>
          <t>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1.00</t>
        </is>
      </c>
    </row>
    <row collapsed="false" customFormat="false" customHeight="false" hidden="false" ht="12.1" outlineLevel="0" r="24">
      <c r="A24" s="5" t="s">
        <f>=HYPERLINK("https://www.leilaoonline.net/lote/detalhe/304409", "026")</f>
      </c>
      <c r="B24" s="4" t="s">
        <f>=HYPERLINK("https://www.leilaoonline.net/lote/detalhe/304409", "NOTEBOOK POSITIVO MASTER COM INTEL I5, 4GB DE MEMÓRIA E HD 320GB + FONTE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1.00</t>
        </is>
      </c>
    </row>
    <row collapsed="false" customFormat="false" customHeight="false" hidden="false" ht="12.1" outlineLevel="0" r="25">
      <c r="A25" s="5" t="s">
        <f>=HYPERLINK("https://www.leilaoonline.net/lote/detalhe/304410", "027")</f>
      </c>
      <c r="B25" s="4" t="s">
        <f>=HYPERLINK("https://www.leilaoonline.net/lote/detalhe/304410", "NOTEBOOK POSITIVO MASTER COM INTEL I3, 4GB DE MEMÓRIA E HD 320GB + FONTE - FUNCIONANDO")</f>
      </c>
      <c r="C25" s="4" t="inlineStr">
        <is>
          <t>Vendido</t>
        </is>
      </c>
      <c r="D25" s="4" t="inlineStr">
        <is>
          <t>1</t>
        </is>
      </c>
      <c r="E25" s="5" t="inlineStr">
        <is>
          <t>500,00</t>
        </is>
      </c>
      <c r="F25" s="4" t="inlineStr">
        <is>
          <t>1.00</t>
        </is>
      </c>
    </row>
    <row collapsed="false" customFormat="false" customHeight="false" hidden="false" ht="12.1" outlineLevel="0" r="26">
      <c r="A26" s="5" t="s">
        <f>=HYPERLINK("https://www.leilaoonline.net/lote/detalhe/304411", "028")</f>
      </c>
      <c r="B26" s="4" t="s">
        <f>=HYPERLINK("https://www.leilaoonline.net/lote/detalhe/304411", "NOTEBOOK POSITIVO MASTER COM INTEL I5, 4GB DE MEMÓRIA E HD 320GB + FONTE -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500,00</t>
        </is>
      </c>
      <c r="F26" s="4" t="inlineStr">
        <is>
          <t>1.00</t>
        </is>
      </c>
    </row>
    <row collapsed="false" customFormat="false" customHeight="false" hidden="false" ht="12.1" outlineLevel="0" r="27">
      <c r="A27" s="5" t="s">
        <f>=HYPERLINK("https://www.leilaoonline.net/lote/detalhe/304412", "029")</f>
      </c>
      <c r="B27" s="4" t="s">
        <f>=HYPERLINK("https://www.leilaoonline.net/lote/detalhe/304412", "NOTEBOOK POSITIVO MASTER COM INTEL I5, 4GB DE MEMÓRIA E HD 320GB + FONTE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500,00</t>
        </is>
      </c>
      <c r="F27" s="4" t="inlineStr">
        <is>
          <t>1.00</t>
        </is>
      </c>
    </row>
    <row collapsed="false" customFormat="false" customHeight="false" hidden="false" ht="12.1" outlineLevel="0" r="28">
      <c r="A28" s="5" t="s">
        <f>=HYPERLINK("https://www.leilaoonline.net/lote/detalhe/304413", "030")</f>
      </c>
      <c r="B28" s="4" t="s">
        <f>=HYPERLINK("https://www.leilaoonline.net/lote/detalhe/304413", "NOTEBOOK POSITIVO MASTER COM INTEL I3, 4GB DE MEMÓRIA E HD 320GB + FONTE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1.00</t>
        </is>
      </c>
    </row>
    <row collapsed="false" customFormat="false" customHeight="false" hidden="false" ht="12.1" outlineLevel="0" r="29">
      <c r="A29" s="5" t="s">
        <f>=HYPERLINK("https://www.leilaoonline.net/lote/detalhe/304414", "031")</f>
      </c>
      <c r="B29" s="4" t="s">
        <f>=HYPERLINK("https://www.leilaoonline.net/lote/detalhe/304414", "NOTEBOOK POSITIVO MASTER COM INTEL I3, 4GB DE MEMÓRIA E HD 320GB + FONTE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1.00</t>
        </is>
      </c>
    </row>
    <row collapsed="false" customFormat="false" customHeight="false" hidden="false" ht="12.1" outlineLevel="0" r="30">
      <c r="A30" s="5" t="s">
        <f>=HYPERLINK("https://www.leilaoonline.net/lote/detalhe/304415", "032")</f>
      </c>
      <c r="B30" s="4" t="s">
        <f>=HYPERLINK("https://www.leilaoonline.net/lote/detalhe/304415", "NOTEBOOK POSITIVO MASTER COM INTEL I3, 4GB DE MEMÓRIA E HD 320GB + FONTE - FUNCIONANDO")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1.00</t>
        </is>
      </c>
    </row>
    <row collapsed="false" customFormat="false" customHeight="false" hidden="false" ht="12.1" outlineLevel="0" r="31">
      <c r="A31" s="5" t="s">
        <f>=HYPERLINK("https://www.leilaoonline.net/lote/detalhe/304416", "033")</f>
      </c>
      <c r="B31" s="4" t="s">
        <f>=HYPERLINK("https://www.leilaoonline.net/lote/detalhe/304416", "NOTEBOOK POSITIVO MASTER COM INTEL I3, 4GB DE MEMÓRIA E HD 320GB + FONTE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1.00</t>
        </is>
      </c>
    </row>
    <row collapsed="false" customFormat="false" customHeight="false" hidden="false" ht="12.1" outlineLevel="0" r="32">
      <c r="A32" s="5" t="s">
        <f>=HYPERLINK("https://www.leilaoonline.net/lote/detalhe/304417", "034")</f>
      </c>
      <c r="B32" s="4" t="s">
        <f>=HYPERLINK("https://www.leilaoonline.net/lote/detalhe/304417", "NOTEBOOK POSITIVO MASTER COM INTEL I5, 4GB DE MEMÓRIA E HD 320GB + FONTE -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1.00</t>
        </is>
      </c>
    </row>
    <row collapsed="false" customFormat="false" customHeight="false" hidden="false" ht="12.1" outlineLevel="0" r="33">
      <c r="A33" s="5" t="s">
        <f>=HYPERLINK("https://www.leilaoonline.net/lote/detalhe/304418", "035")</f>
      </c>
      <c r="B33" s="4" t="s">
        <f>=HYPERLINK("https://www.leilaoonline.net/lote/detalhe/304418", "NOTEBOOK POSITIVO MASTER COM INTEL I5, 4GB DE MEMÓRIA E HD 320GB + FONTE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1.00</t>
        </is>
      </c>
    </row>
    <row collapsed="false" customFormat="false" customHeight="false" hidden="false" ht="12.1" outlineLevel="0" r="34">
      <c r="A34" s="5" t="s">
        <f>=HYPERLINK("https://www.leilaoonline.net/lote/detalhe/304419", "036")</f>
      </c>
      <c r="B34" s="4" t="s">
        <f>=HYPERLINK("https://www.leilaoonline.net/lote/detalhe/304419", "NOTEBOOK POSITIVO MASTER COM INTEL I5, 4GB DE MEMÓRIA E HD 320GB + FONTE - FUNCIONANDO")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500,00</t>
        </is>
      </c>
      <c r="F34" s="4" t="inlineStr">
        <is>
          <t>1.00</t>
        </is>
      </c>
    </row>
    <row collapsed="false" customFormat="false" customHeight="false" hidden="false" ht="12.1" outlineLevel="0" r="35">
      <c r="A35" s="5" t="s">
        <f>=HYPERLINK("https://www.leilaoonline.net/lote/detalhe/304420", "037")</f>
      </c>
      <c r="B35" s="4" t="s">
        <f>=HYPERLINK("https://www.leilaoonline.net/lote/detalhe/304420", "NOTEBOOK POSITIVO MASTER COM INTEL I5, 4GB DE MEMÓRIA E HD 320GB + FONTE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1.00</t>
        </is>
      </c>
    </row>
    <row collapsed="false" customFormat="false" customHeight="false" hidden="false" ht="12.1" outlineLevel="0" r="36">
      <c r="A36" s="5" t="s">
        <f>=HYPERLINK("https://www.leilaoonline.net/lote/detalhe/304421", "038")</f>
      </c>
      <c r="B36" s="4" t="s">
        <f>=HYPERLINK("https://www.leilaoonline.net/lote/detalhe/304421", "NOTEBOOK POSITIVO MASTER COM INTEL I3, 4GB DE MEMÓRIA E HD 320GB + FONTE - FUNCIONANDO")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500,00</t>
        </is>
      </c>
      <c r="F36" s="4" t="inlineStr">
        <is>
          <t>1.00</t>
        </is>
      </c>
    </row>
    <row collapsed="false" customFormat="false" customHeight="false" hidden="false" ht="12.1" outlineLevel="0" r="37">
      <c r="A37" s="5" t="s">
        <f>=HYPERLINK("https://www.leilaoonline.net/lote/detalhe/304422", "040")</f>
      </c>
      <c r="B37" s="4" t="s">
        <f>=HYPERLINK("https://www.leilaoonline.net/lote/detalhe/304422", "NOTEBOOK POSITIVO MASTER COM INTEL I5, 4GB DE MEMÓRIA E HD 320GB + FONTE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=HYPERLINK("https://www.leilaoonline.net/lote/detalhe/304423", "041")</f>
      </c>
      <c r="B38" s="4" t="s">
        <f>=HYPERLINK("https://www.leilaoonline.net/lote/detalhe/304423", "NOTEBOOK POSITIVO MASTER COM INTEL I3, 4GB DE MEMÓRIA E HD 320GB + FONTE -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1.00</t>
        </is>
      </c>
    </row>
    <row collapsed="false" customFormat="false" customHeight="false" hidden="false" ht="12.1" outlineLevel="0" r="39">
      <c r="A39" s="5" t="s">
        <f>=HYPERLINK("https://www.leilaoonline.net/lote/detalhe/304424", "042")</f>
      </c>
      <c r="B39" s="4" t="s">
        <f>=HYPERLINK("https://www.leilaoonline.net/lote/detalhe/304424", "NOTEBOOK POSITIVO MASTER COM INTEL I3, 4GB DE MEMÓRIA E HD 320GB + FONTE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1.00</t>
        </is>
      </c>
    </row>
    <row collapsed="false" customFormat="false" customHeight="false" hidden="false" ht="12.1" outlineLevel="0" r="40">
      <c r="A40" s="5" t="s">
        <f>=HYPERLINK("https://www.leilaoonline.net/lote/detalhe/304425", "043")</f>
      </c>
      <c r="B40" s="4" t="s">
        <f>=HYPERLINK("https://www.leilaoonline.net/lote/detalhe/304425", "NOTEBOOK POSITIVO MASTER COM INTEL I3, 4GB DE MEMÓRIA E HD 320GB + FONTE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500,00</t>
        </is>
      </c>
      <c r="F40" s="4" t="inlineStr">
        <is>
          <t>1.00</t>
        </is>
      </c>
    </row>
    <row collapsed="false" customFormat="false" customHeight="false" hidden="false" ht="12.1" outlineLevel="0" r="41">
      <c r="A41" s="5" t="s">
        <f>=HYPERLINK("https://www.leilaoonline.net/lote/detalhe/304426", "044")</f>
      </c>
      <c r="B41" s="4" t="s">
        <f>=HYPERLINK("https://www.leilaoonline.net/lote/detalhe/304426", "NOTEBOOK POSITIVO MASTER COM INTEL I3, 4GB DE MEMÓRIA E HD 320GB + FONTE -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500,00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=HYPERLINK("https://www.leilaoonline.net/lote/detalhe/304427", "045")</f>
      </c>
      <c r="B42" s="4" t="s">
        <f>=HYPERLINK("https://www.leilaoonline.net/lote/detalhe/304427", "NOTEBOOK POSITIVO MASTER COM INTEL I3, 4GB DE MEMÓRIA E HD 320GB + FONTE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=HYPERLINK("https://www.leilaoonline.net/lote/detalhe/304428", "046")</f>
      </c>
      <c r="B43" s="4" t="s">
        <f>=HYPERLINK("https://www.leilaoonline.net/lote/detalhe/304428", "NOTEBOOK POSITIVO MASTER COM INTEL I3, 4GB DE MEMÓRIA E HD 320GB + FONTE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1.00</t>
        </is>
      </c>
    </row>
    <row collapsed="false" customFormat="false" customHeight="false" hidden="false" ht="12.1" outlineLevel="0" r="44">
      <c r="A44" s="5" t="s">
        <f>=HYPERLINK("https://www.leilaoonline.net/lote/detalhe/304429", "047")</f>
      </c>
      <c r="B44" s="4" t="s">
        <f>=HYPERLINK("https://www.leilaoonline.net/lote/detalhe/304429", "NOTEBOOK POSITIVO MASTER COM INTEL I3, 4GB DE MEMÓRIA E HD 320GB + FONTE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1.00</t>
        </is>
      </c>
    </row>
    <row collapsed="false" customFormat="false" customHeight="false" hidden="false" ht="12.1" outlineLevel="0" r="45">
      <c r="A45" s="5" t="s">
        <f>=HYPERLINK("https://www.leilaoonline.net/lote/detalhe/304430", "048")</f>
      </c>
      <c r="B45" s="4" t="s">
        <f>=HYPERLINK("https://www.leilaoonline.net/lote/detalhe/304430", "NOTEBOOK POSITIVO MASTER COM INTEL I5, 4GB DE MEMÓRIA E HD 320GB + FONTE -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1.00</t>
        </is>
      </c>
    </row>
    <row collapsed="false" customFormat="false" customHeight="false" hidden="false" ht="12.1" outlineLevel="0" r="46">
      <c r="A46" s="5" t="s">
        <f>=HYPERLINK("https://www.leilaoonline.net/lote/detalhe/304431", "049")</f>
      </c>
      <c r="B46" s="4" t="s">
        <f>=HYPERLINK("https://www.leilaoonline.net/lote/detalhe/304431", "NOTEBOOK POSITIVO MASTER COM INTEL I5, 4GB DE MEMÓRIA E HD 320GB + FONTE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1.00</t>
        </is>
      </c>
    </row>
    <row collapsed="false" customFormat="false" customHeight="false" hidden="false" ht="12.1" outlineLevel="0" r="47">
      <c r="A47" s="5" t="s">
        <f>=HYPERLINK("https://www.leilaoonline.net/lote/detalhe/304432", "050")</f>
      </c>
      <c r="B47" s="4" t="s">
        <f>=HYPERLINK("https://www.leilaoonline.net/lote/detalhe/304432", "NOTEBOOK POSITIVO MASTER COM INTEL I3, 4GB DE MEMÓRIA E HD 320GB + FONTE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1.00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2026-08-12T11:20:54.00Z</dcterms:created>
  <dc:creator>Tellks Tecnologia</dc:creator>
  <cp:revision>0</cp:revision>
</cp:coreProperties>
</file>