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=HYPERLINK("https://www.leilaoonline.net/lote/detalhe/314034", "000")</f>
      </c>
      <c r="B11" s="4" t="s">
        <f>=HYPERLINK("https://www.leilaoonline.net/lote/detalhe/314034",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=HYPERLINK("https://www.leilaoonline.net/lote/detalhe/314072", "001")</f>
      </c>
      <c r="B12" s="4" t="s">
        <f>=HYPERLINK("https://www.leilaoonline.net/lote/detalhe/314072",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=HYPERLINK("https://www.leilaoonline.net/lote/detalhe/313930", "002")</f>
      </c>
      <c r="B13" s="4" t="s">
        <f>=HYPERLINK("https://www.leilaoonline.net/lote/detalhe/313930",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=HYPERLINK("https://www.leilaoonline.net/lote/detalhe/313905", "003")</f>
      </c>
      <c r="B14" s="4" t="s">
        <f>=HYPERLINK("https://www.leilaoonline.net/lote/detalhe/313905",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=HYPERLINK("https://www.leilaoonline.net/lote/detalhe/313906", "004")</f>
      </c>
      <c r="B15" s="4" t="s">
        <f>=HYPERLINK("https://www.leilaoonline.net/lote/detalhe/313906",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=HYPERLINK("https://www.leilaoonline.net/lote/detalhe/314075", "005")</f>
      </c>
      <c r="B16" s="4" t="s">
        <f>=HYPERLINK("https://www.leilaoonline.net/lote/detalhe/314075",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=HYPERLINK("https://www.leilaoonline.net/lote/detalhe/313919", "006")</f>
      </c>
      <c r="B17" s="4" t="s">
        <f>=HYPERLINK("https://www.leilaoonline.net/lote/detalhe/313919",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=HYPERLINK("https://www.leilaoonline.net/lote/detalhe/313954", "007")</f>
      </c>
      <c r="B18" s="4" t="s">
        <f>=HYPERLINK("https://www.leilaoonline.net/lote/detalhe/313954",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=HYPERLINK("https://www.leilaoonline.net/lote/detalhe/313920", "008")</f>
      </c>
      <c r="B19" s="4" t="s">
        <f>=HYPERLINK("https://www.leilaoonline.net/lote/detalhe/313920",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=HYPERLINK("https://www.leilaoonline.net/lote/detalhe/313929", "009")</f>
      </c>
      <c r="B20" s="4" t="s">
        <f>=HYPERLINK("https://www.leilaoonline.net/lote/detalhe/313929",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=HYPERLINK("https://www.leilaoonline.net/lote/detalhe/313907", "010")</f>
      </c>
      <c r="B21" s="4" t="s">
        <f>=HYPERLINK("https://www.leilaoonline.net/lote/detalhe/313907",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=HYPERLINK("https://www.leilaoonline.net/lote/detalhe/314035", "011")</f>
      </c>
      <c r="B22" s="4" t="s">
        <f>=HYPERLINK("https://www.leilaoonline.net/lote/detalhe/314035",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=HYPERLINK("https://www.leilaoonline.net/lote/detalhe/313931", "012")</f>
      </c>
      <c r="B23" s="4" t="s">
        <f>=HYPERLINK("https://www.leilaoonline.net/lote/detalhe/313931",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=HYPERLINK("https://www.leilaoonline.net/lote/detalhe/314032", "013")</f>
      </c>
      <c r="B24" s="4" t="s">
        <f>=HYPERLINK("https://www.leilaoonline.net/lote/detalhe/314032",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=HYPERLINK("https://www.leilaoonline.net/lote/detalhe/314036", "014")</f>
      </c>
      <c r="B25" s="4" t="s">
        <f>=HYPERLINK("https://www.leilaoonline.net/lote/detalhe/314036",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=HYPERLINK("https://www.leilaoonline.net/lote/detalhe/314057", "015")</f>
      </c>
      <c r="B26" s="4" t="s">
        <f>=HYPERLINK("https://www.leilaoonline.net/lote/detalhe/314057", "MOTOR COM REDUTOR CAPACIDADE 75CV ")</f>
      </c>
      <c r="C26" s="4" t="inlineStr">
        <is>
          <t>Vendido</t>
        </is>
      </c>
      <c r="D26" s="4" t="inlineStr">
        <is>
          <t>2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=HYPERLINK("https://www.leilaoonline.net/lote/detalhe/313921", "016")</f>
      </c>
      <c r="B27" s="4" t="s">
        <f>=HYPERLINK("https://www.leilaoonline.net/lote/detalhe/313921",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=HYPERLINK("https://www.leilaoonline.net/lote/detalhe/313922", "017")</f>
      </c>
      <c r="B28" s="4" t="s">
        <f>=HYPERLINK("https://www.leilaoonline.net/lote/detalhe/313922",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=HYPERLINK("https://www.leilaoonline.net/lote/detalhe/313923", "018")</f>
      </c>
      <c r="B29" s="4" t="s">
        <f>=HYPERLINK("https://www.leilaoonline.net/lote/detalhe/313923",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=HYPERLINK("https://www.leilaoonline.net/lote/detalhe/313924", "019")</f>
      </c>
      <c r="B30" s="4" t="s">
        <f>=HYPERLINK("https://www.leilaoonline.net/lote/detalhe/313924",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=HYPERLINK("https://www.leilaoonline.net/lote/detalhe/313925", "020")</f>
      </c>
      <c r="B31" s="4" t="s">
        <f>=HYPERLINK("https://www.leilaoonline.net/lote/detalhe/313925",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=HYPERLINK("https://www.leilaoonline.net/lote/detalhe/314068", "021")</f>
      </c>
      <c r="B32" s="4" t="s">
        <f>=HYPERLINK("https://www.leilaoonline.net/lote/detalhe/314068",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=HYPERLINK("https://www.leilaoonline.net/lote/detalhe/313944", "022")</f>
      </c>
      <c r="B33" s="4" t="s">
        <f>=HYPERLINK("https://www.leilaoonline.net/lote/detalhe/313944",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=HYPERLINK("https://www.leilaoonline.net/lote/detalhe/313868", "023")</f>
      </c>
      <c r="B34" s="4" t="s">
        <f>=HYPERLINK("https://www.leilaoonline.net/lote/detalhe/313868",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=HYPERLINK("https://www.leilaoonline.net/lote/detalhe/314069", "024")</f>
      </c>
      <c r="B35" s="4" t="s">
        <f>=HYPERLINK("https://www.leilaoonline.net/lote/detalhe/314069",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=HYPERLINK("https://www.leilaoonline.net/lote/detalhe/314058", "025")</f>
      </c>
      <c r="B36" s="4" t="s">
        <f>=HYPERLINK("https://www.leilaoonline.net/lote/detalhe/314058",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=HYPERLINK("https://www.leilaoonline.net/lote/detalhe/313932", "026")</f>
      </c>
      <c r="B37" s="4" t="s">
        <f>=HYPERLINK("https://www.leilaoonline.net/lote/detalhe/313932",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=HYPERLINK("https://www.leilaoonline.net/lote/detalhe/314037", "027")</f>
      </c>
      <c r="B38" s="4" t="s">
        <f>=HYPERLINK("https://www.leilaoonline.net/lote/detalhe/314037",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=HYPERLINK("https://www.leilaoonline.net/lote/detalhe/314038", "028")</f>
      </c>
      <c r="B39" s="4" t="s">
        <f>=HYPERLINK("https://www.leilaoonline.net/lote/detalhe/314038",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=HYPERLINK("https://www.leilaoonline.net/lote/detalhe/314039", "029")</f>
      </c>
      <c r="B40" s="4" t="s">
        <f>=HYPERLINK("https://www.leilaoonline.net/lote/detalhe/314039",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=HYPERLINK("https://www.leilaoonline.net/lote/detalhe/314040", "030")</f>
      </c>
      <c r="B41" s="4" t="s">
        <f>=HYPERLINK("https://www.leilaoonline.net/lote/detalhe/314040",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=HYPERLINK("https://www.leilaoonline.net/lote/detalhe/314041", "032")</f>
      </c>
      <c r="B42" s="4" t="s">
        <f>=HYPERLINK("https://www.leilaoonline.net/lote/detalhe/314041", "03 UN. - ROLO TRITURADOR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=HYPERLINK("https://www.leilaoonline.net/lote/detalhe/314046", "033")</f>
      </c>
      <c r="B43" s="4" t="s">
        <f>=HYPERLINK("https://www.leilaoonline.net/lote/detalhe/314046", " VENTUINHA COM MOTOR 100CV")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=HYPERLINK("https://www.leilaoonline.net/lote/detalhe/314070", "034")</f>
      </c>
      <c r="B44" s="4" t="s">
        <f>=HYPERLINK("https://www.leilaoonline.net/lote/detalhe/314070", "01 UN. BOMBA CENTRÍFUGA TAMANHO 3X4 ROTOR EM AÇO INOX COM MOTOR 30CV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=HYPERLINK("https://www.leilaoonline.net/lote/detalhe/314071", "035")</f>
      </c>
      <c r="B45" s="4" t="s">
        <f>=HYPERLINK("https://www.leilaoonline.net/lote/detalhe/314071", "MOTOR WEG 400CV  - 1700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=HYPERLINK("https://www.leilaoonline.net/lote/detalhe/314045", "036")</f>
      </c>
      <c r="B46" s="4" t="s">
        <f>=HYPERLINK("https://www.leilaoonline.net/lote/detalhe/314045", " 01 CALANDRA")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=HYPERLINK("https://www.leilaoonline.net/lote/detalhe/314076", "037")</f>
      </c>
      <c r="B47" s="4" t="s">
        <f>=HYPERLINK("https://www.leilaoonline.net/lote/detalhe/314076", "PRENSA SACA PINO - MOTORIZADO")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=HYPERLINK("https://www.leilaoonline.net/lote/detalhe/313904", "038")</f>
      </c>
      <c r="B48" s="4" t="s">
        <f>=HYPERLINK("https://www.leilaoonline.net/lote/detalhe/313904", " FORNO TURBO ELÉTRICO GASTROMAQ")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=HYPERLINK("https://www.leilaoonline.net/lote/detalhe/314042", "039")</f>
      </c>
      <c r="B49" s="4" t="s">
        <f>=HYPERLINK("https://www.leilaoonline.net/lote/detalhe/314042", " 01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=HYPERLINK("https://www.leilaoonline.net/lote/detalhe/314059", "040")</f>
      </c>
      <c r="B50" s="4" t="s">
        <f>=HYPERLINK("https://www.leilaoonline.net/lote/detalhe/314059", "GUILHOTINA IMAG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=HYPERLINK("https://www.leilaoonline.net/lote/detalhe/314044", "041")</f>
      </c>
      <c r="B51" s="4" t="s">
        <f>=HYPERLINK("https://www.leilaoonline.net/lote/detalhe/314044",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=HYPERLINK("https://www.leilaoonline.net/lote/detalhe/314043", "042")</f>
      </c>
      <c r="B52" s="4" t="s">
        <f>=HYPERLINK("https://www.leilaoonline.net/lote/detalhe/314043",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=HYPERLINK("https://www.leilaoonline.net/lote/detalhe/314047", "043")</f>
      </c>
      <c r="B53" s="4" t="s">
        <f>=HYPERLINK("https://www.leilaoonline.net/lote/detalhe/314047", "FURADEIRA YADOYA")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=HYPERLINK("https://www.leilaoonline.net/lote/detalhe/314048", "045")</f>
      </c>
      <c r="B54" s="4" t="s">
        <f>=HYPERLINK("https://www.leilaoonline.net/lote/detalhe/314048", "GUINCHO COM MOTOREDUTOR DE 15 CV")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=HYPERLINK("https://www.leilaoonline.net/lote/detalhe/314049", "046")</f>
      </c>
      <c r="B55" s="4" t="s">
        <f>=HYPERLINK("https://www.leilaoonline.net/lote/detalhe/314049", "GUINCHO COM MOTOREDUTOR DE 15 CV")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=HYPERLINK("https://www.leilaoonline.net/lote/detalhe/314050", "047")</f>
      </c>
      <c r="B56" s="4" t="s">
        <f>=HYPERLINK("https://www.leilaoonline.net/lote/detalhe/314050", "GUINCHO COM MOTOREDUTOR DE 15 CV")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=HYPERLINK("https://www.leilaoonline.net/lote/detalhe/314051", "048")</f>
      </c>
      <c r="B57" s="4" t="s">
        <f>=HYPERLINK("https://www.leilaoonline.net/lote/detalhe/314051", "GUINCHO COM MOTOREDUTOR DE 15 CV")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=HYPERLINK("https://www.leilaoonline.net/lote/detalhe/314052", "049")</f>
      </c>
      <c r="B58" s="4" t="s">
        <f>=HYPERLINK("https://www.leilaoonline.net/lote/detalhe/314052", "01 UN. BOMBA CENTRIFUGA COM MOTOR WEG 20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=HYPERLINK("https://www.leilaoonline.net/lote/detalhe/314053", "050")</f>
      </c>
      <c r="B59" s="4" t="s">
        <f>=HYPERLINK("https://www.leilaoonline.net/lote/detalhe/314053", "01 BALANCIM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=HYPERLINK("https://www.leilaoonline.net/lote/detalhe/314054", "051")</f>
      </c>
      <c r="B60" s="4" t="s">
        <f>=HYPERLINK("https://www.leilaoonline.net/lote/detalhe/314054", "PONTE ROLANTE CAP. 1 TON.")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=HYPERLINK("https://www.leilaoonline.net/lote/detalhe/314055", "052")</f>
      </c>
      <c r="B61" s="4" t="s">
        <f>=HYPERLINK("https://www.leilaoonline.net/lote/detalhe/314055", "PANELA INDUSTRIAL EM AÇO CAP. 100LTS.")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=HYPERLINK("https://www.leilaoonline.net/lote/detalhe/314056", "053")</f>
      </c>
      <c r="B62" s="4" t="s">
        <f>=HYPERLINK("https://www.leilaoonline.net/lote/detalhe/314056", "GAIOLA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=HYPERLINK("https://www.leilaoonline.net/lote/detalhe/314060", "054")</f>
      </c>
      <c r="B63" s="4" t="s">
        <f>=HYPERLINK("https://www.leilaoonline.net/lote/detalhe/314060", "COMPACTADOR WEBER MOD. SRX 65")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=HYPERLINK("https://www.leilaoonline.net/lote/detalhe/314061", "055")</f>
      </c>
      <c r="B64" s="4" t="s">
        <f>=HYPERLINK("https://www.leilaoonline.net/lote/detalhe/314061", "BOMBA POSITIVA DE FERRO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=HYPERLINK("https://www.leilaoonline.net/lote/detalhe/314073", "057")</f>
      </c>
      <c r="B65" s="4" t="s">
        <f>=HYPERLINK("https://www.leilaoonline.net/lote/detalhe/314073", " PANELA EM AÇO INOX, BASCULANTE CAOACIDADE APROX. 300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=HYPERLINK("https://www.leilaoonline.net/lote/detalhe/313900", "058")</f>
      </c>
      <c r="B66" s="4" t="s">
        <f>=HYPERLINK("https://www.leilaoonline.net/lote/detalhe/313900", " Forno a gás com três portas e bandejas")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=HYPERLINK("https://www.leilaoonline.net/lote/detalhe/314062", "059")</f>
      </c>
      <c r="B67" s="4" t="s">
        <f>=HYPERLINK("https://www.leilaoonline.net/lote/detalhe/314062", "BOMBA DE ALTA PRESSÃO CAPAC. 20CV")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=HYPERLINK("https://www.leilaoonline.net/lote/detalhe/314063", "060")</f>
      </c>
      <c r="B68" s="4" t="s">
        <f>=HYPERLINK("https://www.leilaoonline.net/lote/detalhe/314063", "DOBRADEIRA DE 2 MTS.")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=HYPERLINK("https://www.leilaoonline.net/lote/detalhe/314064", "061")</f>
      </c>
      <c r="B69" s="4" t="s">
        <f>=HYPERLINK("https://www.leilaoonline.net/lote/detalhe/314064", "LIXADEIRA  BALDAN")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=HYPERLINK("https://www.leilaoonline.net/lote/detalhe/314065", "062")</f>
      </c>
      <c r="B70" s="4" t="s">
        <f>=HYPERLINK("https://www.leilaoonline.net/lote/detalhe/314065", "DOBRADEIRA  IMAG DE 2 MTS.")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=HYPERLINK("https://www.leilaoonline.net/lote/detalhe/314066", "064")</f>
      </c>
      <c r="B71" s="4" t="s">
        <f>=HYPERLINK("https://www.leilaoonline.net/lote/detalhe/314066", "DOBRADEIRA NEWTON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=HYPERLINK("https://www.leilaoonline.net/lote/detalhe/314077", "065")</f>
      </c>
      <c r="B72" s="4" t="s">
        <f>=HYPERLINK("https://www.leilaoonline.net/lote/detalhe/314077", "CALANDRA  PARA BORRACHA")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=HYPERLINK("https://www.leilaoonline.net/lote/detalhe/314074", "066")</f>
      </c>
      <c r="B73" s="4" t="s">
        <f>=HYPERLINK("https://www.leilaoonline.net/lote/detalhe/314074", "TORRE DE RESFRIAMENTO")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=HYPERLINK("https://www.leilaoonline.net/lote/detalhe/313903", "068")</f>
      </c>
      <c r="B74" s="4" t="s">
        <f>=HYPERLINK("https://www.leilaoonline.net/lote/detalhe/313903", " Tamboriador")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=HYPERLINK("https://www.leilaoonline.net/lote/detalhe/314078", "069")</f>
      </c>
      <c r="B75" s="4" t="s">
        <f>=HYPERLINK("https://www.leilaoonline.net/lote/detalhe/314078", "02 PÇS. - PRENSA PARA BORRACHA")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=HYPERLINK("https://www.leilaoonline.net/lote/detalhe/313902", "070")</f>
      </c>
      <c r="B76" s="4" t="s">
        <f>=HYPERLINK("https://www.leilaoonline.net/lote/detalhe/313902", " Batedeira com tacho inox, perfecta curitiba")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=HYPERLINK("https://www.leilaoonline.net/lote/detalhe/314079", "072")</f>
      </c>
      <c r="B77" s="4" t="s">
        <f>=HYPERLINK("https://www.leilaoonline.net/lote/detalhe/314079", "02 PÇS.- MOITÃO PARA 5 TON.")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=HYPERLINK("https://www.leilaoonline.net/lote/detalhe/314080", "074")</f>
      </c>
      <c r="B78" s="4" t="s">
        <f>=HYPERLINK("https://www.leilaoonline.net/lote/detalhe/314080", "01 PÇ. - FATIADEIRA DE PÃO - MARCA PERFECTA")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=HYPERLINK("https://www.leilaoonline.net/lote/detalhe/313861", "107")</f>
      </c>
      <c r="B79" s="4" t="s">
        <f>=HYPERLINK("https://www.leilaoonline.net/lote/detalhe/313861", " MÁQUINA P/ TINGIMENTO EM AÇO INOX, DIM. 1,5X0,9X0,8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=HYPERLINK("https://www.leilaoonline.net/lote/detalhe/313871", "108")</f>
      </c>
      <c r="B80" s="4" t="s">
        <f>=HYPERLINK("https://www.leilaoonline.net/lote/detalhe/313871", " TAMBOREADOR EM AÇO CARBONO, DIÂM. 0,8 E COMP. 1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=HYPERLINK("https://www.leilaoonline.net/lote/detalhe/313866", "111")</f>
      </c>
      <c r="B81" s="4" t="s">
        <f>=HYPERLINK("https://www.leilaoonline.net/lote/detalhe/313866",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=HYPERLINK("https://www.leilaoonline.net/lote/detalhe/313863", "112")</f>
      </c>
      <c r="B82" s="4" t="s">
        <f>=HYPERLINK("https://www.leilaoonline.net/lote/detalhe/313863",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=HYPERLINK("https://www.leilaoonline.net/lote/detalhe/313874", "119")</f>
      </c>
      <c r="B83" s="4" t="s">
        <f>=HYPERLINK("https://www.leilaoonline.net/lote/detalhe/313874", " EXTRUSORA PUGLIESE TIPO: A20, ANO: 1973")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=HYPERLINK("https://www.leilaoonline.net/lote/detalhe/314067", "120")</f>
      </c>
      <c r="B84" s="4" t="s">
        <f>=HYPERLINK("https://www.leilaoonline.net/lote/detalhe/314067", " DOBRADEIRA; COMP. 2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=HYPERLINK("https://www.leilaoonline.net/lote/detalhe/313872", "124")</f>
      </c>
      <c r="B85" s="4" t="s">
        <f>=HYPERLINK("https://www.leilaoonline.net/lote/detalhe/313872", " TORNO XERVITT. OBS.: FALTANDO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=HYPERLINK("https://www.leilaoonline.net/lote/detalhe/313862", "126")</f>
      </c>
      <c r="B86" s="4" t="s">
        <f>=HYPERLINK("https://www.leilaoonline.net/lote/detalhe/313862", " REDUTOR CESTARI HD10, REL. 1:49 P/ MOTOR DE APROX. 50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=HYPERLINK("https://www.leilaoonline.net/lote/detalhe/313882", "141")</f>
      </c>
      <c r="B87" s="4" t="s">
        <f>=HYPERLINK("https://www.leilaoonline.net/lote/detalhe/313882", " PRENSA P/ CALÇADOS")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=HYPERLINK("https://www.leilaoonline.net/lote/detalhe/313881", "142")</f>
      </c>
      <c r="B88" s="4" t="s">
        <f>=HYPERLINK("https://www.leilaoonline.net/lote/detalhe/313881", " TORNO AUTOMÁTICO CVA Nº8")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=HYPERLINK("https://www.leilaoonline.net/lote/detalhe/313865", "144")</f>
      </c>
      <c r="B89" s="4" t="s">
        <f>=HYPERLINK("https://www.leilaoonline.net/lote/detalhe/313865",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=HYPERLINK("https://www.leilaoonline.net/lote/detalhe/313886", "147")</f>
      </c>
      <c r="B90" s="4" t="s">
        <f>=HYPERLINK("https://www.leilaoonline.net/lote/detalhe/313886", " EXTRUSORA DE MASSA, DIM. 1,35X0,6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=HYPERLINK("https://www.leilaoonline.net/lote/detalhe/313897", "163")</f>
      </c>
      <c r="B91" s="4" t="s">
        <f>=HYPERLINK("https://www.leilaoonline.net/lote/detalhe/313897", " 2 BATEDEIRAS INCO TIPO P18")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=HYPERLINK("https://www.leilaoonline.net/lote/detalhe/313893", "180")</f>
      </c>
      <c r="B92" s="4" t="s">
        <f>=HYPERLINK("https://www.leilaoonline.net/lote/detalhe/313893", " FILTRO MANGA C/ 8 MANGAS")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=HYPERLINK("https://www.leilaoonline.net/lote/detalhe/313894", "182")</f>
      </c>
      <c r="B93" s="4" t="s">
        <f>=HYPERLINK("https://www.leilaoonline.net/lote/detalhe/313894", " SECADORA, CAP. 15 KG, C/ MOTOR DE 1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=HYPERLINK("https://www.leilaoonline.net/lote/detalhe/313895", "186")</f>
      </c>
      <c r="B94" s="4" t="s">
        <f>=HYPERLINK("https://www.leilaoonline.net/lote/detalhe/313895", " MISTURADOR")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=HYPERLINK("https://www.leilaoonline.net/lote/detalhe/313898", "187")</f>
      </c>
      <c r="B95" s="4" t="s">
        <f>=HYPERLINK("https://www.leilaoonline.net/lote/detalhe/313898",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=HYPERLINK("https://www.leilaoonline.net/lote/detalhe/313892", "189")</f>
      </c>
      <c r="B96" s="4" t="s">
        <f>=HYPERLINK("https://www.leilaoonline.net/lote/detalhe/313892", " PRENSA C/ UNIDADE HIDRÁULICA")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=HYPERLINK("https://www.leilaoonline.net/lote/detalhe/313899", "195")</f>
      </c>
      <c r="B97" s="4" t="s">
        <f>=HYPERLINK("https://www.leilaoonline.net/lote/detalhe/313899", " REDUTOR, PESO APROX. 2 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=HYPERLINK("https://www.leilaoonline.net/lote/detalhe/313915", "215")</f>
      </c>
      <c r="B98" s="4" t="s">
        <f>=HYPERLINK("https://www.leilaoonline.net/lote/detalhe/313915", " GANCHO TIPO MOITÃO; CAP. 80T")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=HYPERLINK("https://www.leilaoonline.net/lote/detalhe/313911", "229")</f>
      </c>
      <c r="B99" s="4" t="s">
        <f>=HYPERLINK("https://www.leilaoonline.net/lote/detalhe/313911", " TANQUE COM BATEDOR E SERPENTINA; CAP. 1200L")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=HYPERLINK("https://www.leilaoonline.net/lote/detalhe/313917", "230")</f>
      </c>
      <c r="B100" s="4" t="s">
        <f>=HYPERLINK("https://www.leilaoonline.net/lote/detalhe/313917", " MÁQUINA DE PÓ")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3.800,00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=HYPERLINK("https://www.leilaoonline.net/lote/detalhe/313910", "231")</f>
      </c>
      <c r="B101" s="4" t="s">
        <f>=HYPERLINK("https://www.leilaoonline.net/lote/detalhe/313910", " EIXO PARA ESTEIRA C/ MOTORREDUTOR SEW 20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=HYPERLINK("https://www.leilaoonline.net/lote/detalhe/313918", "238")</f>
      </c>
      <c r="B102" s="4" t="s">
        <f>=HYPERLINK("https://www.leilaoonline.net/lote/detalhe/313918",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=HYPERLINK("https://www.leilaoonline.net/lote/detalhe/313908", "239")</f>
      </c>
      <c r="B103" s="4" t="s">
        <f>=HYPERLINK("https://www.leilaoonline.net/lote/detalhe/313908", " LAVADORA INDUSTRIAL EM INOX C/ MOTOR WEG 7,5 CV 8 PÓLOS")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=HYPERLINK("https://www.leilaoonline.net/lote/detalhe/313914", "240")</f>
      </c>
      <c r="B104" s="4" t="s">
        <f>=HYPERLINK("https://www.leilaoonline.net/lote/detalhe/313914", " LAVADORA INDUSTRIAL EM INOX C/ MOTOR WEG 7,5 CV 8 PÓLOS")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=HYPERLINK("https://www.leilaoonline.net/lote/detalhe/313909", "241")</f>
      </c>
      <c r="B105" s="4" t="s">
        <f>=HYPERLINK("https://www.leilaoonline.net/lote/detalhe/313909", " MODELADORA")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=HYPERLINK("https://www.leilaoonline.net/lote/detalhe/313913", "242")</f>
      </c>
      <c r="B106" s="4" t="s">
        <f>=HYPERLINK("https://www.leilaoonline.net/lote/detalhe/313913", " BATEDEIRA INDUSTRIAL PERFECTA CURITIBA; POT. 1,5 KW; CAP. 50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=HYPERLINK("https://www.leilaoonline.net/lote/detalhe/313916", "250")</f>
      </c>
      <c r="B107" s="4" t="s">
        <f>=HYPERLINK("https://www.leilaoonline.net/lote/detalhe/313916", " REDUTOR WÜLFEL; REL.: 1:5")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=HYPERLINK("https://www.leilaoonline.net/lote/detalhe/313912", "252")</f>
      </c>
      <c r="B108" s="4" t="s">
        <f>=HYPERLINK("https://www.leilaoonline.net/lote/detalhe/313912", " REDUTOR TRANSMOTÉCNICA; REL.: 1:125")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=HYPERLINK("https://www.leilaoonline.net/lote/detalhe/313884", "651")</f>
      </c>
      <c r="B109" s="4" t="s">
        <f>=HYPERLINK("https://www.leilaoonline.net/lote/detalhe/313884", " BOMBA DE VÁCUO OMEL C/ MOTOR ELÉTRICO 10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=HYPERLINK("https://www.leilaoonline.net/lote/detalhe/313867", "654")</f>
      </c>
      <c r="B110" s="4" t="s">
        <f>=HYPERLINK("https://www.leilaoonline.net/lote/detalhe/313867", " EXAUSTOR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=HYPERLINK("https://www.leilaoonline.net/lote/detalhe/313870", "659")</f>
      </c>
      <c r="B111" s="4" t="s">
        <f>=HYPERLINK("https://www.leilaoonline.net/lote/detalhe/313870", " ESTUFA EM INOX C/ BANDEJA E 2 PORTAS")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=HYPERLINK("https://www.leilaoonline.net/lote/detalhe/313875", "661")</f>
      </c>
      <c r="B112" s="4" t="s">
        <f>=HYPERLINK("https://www.leilaoonline.net/lote/detalhe/313875", " 2 ESTUFAS TIPO MUFLA")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=HYPERLINK("https://www.leilaoonline.net/lote/detalhe/313883", "663")</f>
      </c>
      <c r="B113" s="4" t="s">
        <f>=HYPERLINK("https://www.leilaoonline.net/lote/detalhe/313883", " TÚNEL DE ENCOLHIMENTO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=HYPERLINK("https://www.leilaoonline.net/lote/detalhe/313876", "665")</f>
      </c>
      <c r="B114" s="4" t="s">
        <f>=HYPERLINK("https://www.leilaoonline.net/lote/detalhe/313876", " MOINHO DE BOLAS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=HYPERLINK("https://www.leilaoonline.net/lote/detalhe/313869", "673")</f>
      </c>
      <c r="B115" s="4" t="s">
        <f>=HYPERLINK("https://www.leilaoonline.net/lote/detalhe/313869", " 2 COMPRESSOR DE AR WAYNE 240 PÉS,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=HYPERLINK("https://www.leilaoonline.net/lote/detalhe/313880", "674")</f>
      </c>
      <c r="B116" s="4" t="s">
        <f>=HYPERLINK("https://www.leilaoonline.net/lote/detalhe/313880", " EXAUSTOR C/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=HYPERLINK("https://www.leilaoonline.net/lote/detalhe/313878", "677")</f>
      </c>
      <c r="B117" s="4" t="s">
        <f>=HYPERLINK("https://www.leilaoonline.net/lote/detalhe/313878", " AFIADORA DE FERRAMENTAS PB")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=HYPERLINK("https://www.leilaoonline.net/lote/detalhe/313879", "679")</f>
      </c>
      <c r="B118" s="4" t="s">
        <f>=HYPERLINK("https://www.leilaoonline.net/lote/detalhe/313879", " EXAUSTOR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=HYPERLINK("https://www.leilaoonline.net/lote/detalhe/313889", "688")</f>
      </c>
      <c r="B119" s="4" t="s">
        <f>=HYPERLINK("https://www.leilaoonline.net/lote/detalhe/313889", " EXTRUSORA DORST TIPO: V10SP, ANO: 1969")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=HYPERLINK("https://www.leilaoonline.net/lote/detalhe/313887", "694")</f>
      </c>
      <c r="B120" s="4" t="s">
        <f>=HYPERLINK("https://www.leilaoonline.net/lote/detalhe/313887",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=HYPERLINK("https://www.leilaoonline.net/lote/detalhe/313890", "701")</f>
      </c>
      <c r="B121" s="4" t="s">
        <f>=HYPERLINK("https://www.leilaoonline.net/lote/detalhe/313890",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=HYPERLINK("https://www.leilaoonline.net/lote/detalhe/313933", "1002")</f>
      </c>
      <c r="B122" s="4" t="s">
        <f>=HYPERLINK("https://www.leilaoonline.net/lote/detalhe/313933",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=HYPERLINK("https://www.leilaoonline.net/lote/detalhe/313926", "1003")</f>
      </c>
      <c r="B123" s="4" t="s">
        <f>=HYPERLINK("https://www.leilaoonline.net/lote/detalhe/313926",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=HYPERLINK("https://www.leilaoonline.net/lote/detalhe/313928", "1005")</f>
      </c>
      <c r="B124" s="4" t="s">
        <f>=HYPERLINK("https://www.leilaoonline.net/lote/detalhe/313928",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=HYPERLINK("https://www.leilaoonline.net/lote/detalhe/313927", "1006")</f>
      </c>
      <c r="B125" s="4" t="s">
        <f>=HYPERLINK("https://www.leilaoonline.net/lote/detalhe/313927",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=HYPERLINK("https://www.leilaoonline.net/lote/detalhe/313935", "1024")</f>
      </c>
      <c r="B126" s="4" t="s">
        <f>=HYPERLINK("https://www.leilaoonline.net/lote/detalhe/313935", " MOTORREDUTOR SEW, REL. 1: 192, COM MOTOR ELÉTRICO 40 CV, 2 PÓLOS, 380/660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=HYPERLINK("https://www.leilaoonline.net/lote/detalhe/313934", "1029")</f>
      </c>
      <c r="B127" s="4" t="s">
        <f>=HYPERLINK("https://www.leilaoonline.net/lote/detalhe/313934", " 1 REDUTOR TRANSMOTÉCNICA H1213, REL. 1:20 E 1 REDUTOR S/ ESPECIFICAÇÕES")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=HYPERLINK("https://www.leilaoonline.net/lote/detalhe/313937", "1057")</f>
      </c>
      <c r="B128" s="4" t="s">
        <f>=HYPERLINK("https://www.leilaoonline.net/lote/detalhe/313937", " CENTRÍFUGA EM AÇO INOX DIÂM. 1,8 M E ALTURA 1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=HYPERLINK("https://www.leilaoonline.net/lote/detalhe/313936", "1061")</f>
      </c>
      <c r="B129" s="4" t="s">
        <f>=HYPERLINK("https://www.leilaoonline.net/lote/detalhe/313936", " ALIMENTADOR VIBRATÓRIO C/ MOTOR ELÉTRICO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=HYPERLINK("https://www.leilaoonline.net/lote/detalhe/313948", "1070")</f>
      </c>
      <c r="B130" s="4" t="s">
        <f>=HYPERLINK("https://www.leilaoonline.net/lote/detalhe/313948", " ESTEIRA TRANSPORTADORA C/ MOTORREDUTOR SEW, REL. 1:23,2, POT. 0,75 KW; COMP. 5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=HYPERLINK("https://www.leilaoonline.net/lote/detalhe/313959", "1076")</f>
      </c>
      <c r="B131" s="4" t="s">
        <f>=HYPERLINK("https://www.leilaoonline.net/lote/detalhe/313959", " VÁLVULA ROTATIVA CONDOR EM AÇO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=HYPERLINK("https://www.leilaoonline.net/lote/detalhe/313976", "1078")</f>
      </c>
      <c r="B132" s="4" t="s">
        <f>=HYPERLINK("https://www.leilaoonline.net/lote/detalhe/313976", " REDUTOR, REL. 1:60 P/ MOTOR DE 20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=HYPERLINK("https://www.leilaoonline.net/lote/detalhe/313970", "1080")</f>
      </c>
      <c r="B133" s="4" t="s">
        <f>=HYPERLINK("https://www.leilaoonline.net/lote/detalhe/313970", " EXAUSTOR PROJELMEC")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=HYPERLINK("https://www.leilaoonline.net/lote/detalhe/313967", "1082")</f>
      </c>
      <c r="B134" s="4" t="s">
        <f>=HYPERLINK("https://www.leilaoonline.net/lote/detalhe/313967", " 1 GUILHOTINA PEXTO F3354")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=HYPERLINK("https://www.leilaoonline.net/lote/detalhe/313957", "1087")</f>
      </c>
      <c r="B135" s="4" t="s">
        <f>=HYPERLINK("https://www.leilaoonline.net/lote/detalhe/313957", " CALHA VIBRATÓRIA, DIM. 2X0,9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=HYPERLINK("https://www.leilaoonline.net/lote/detalhe/313940", "1088")</f>
      </c>
      <c r="B136" s="4" t="s">
        <f>=HYPERLINK("https://www.leilaoonline.net/lote/detalhe/313940", " CALHA VIBRATÓRIA, DIM. 3X0,9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=HYPERLINK("https://www.leilaoonline.net/lote/detalhe/313938", "1089")</f>
      </c>
      <c r="B137" s="4" t="s">
        <f>=HYPERLINK("https://www.leilaoonline.net/lote/detalhe/313938", " LAVADORA DE PEÇAS EM AÇO INOX, DIM. 1,3X0,85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=HYPERLINK("https://www.leilaoonline.net/lote/detalhe/313962", "1096")</f>
      </c>
      <c r="B138" s="4" t="s">
        <f>=HYPERLINK("https://www.leilaoonline.net/lote/detalhe/313962", " 2 TANQUES EM AÇO CARBONO, DIÂM. 1,2 M E ALTURA 1 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=HYPERLINK("https://www.leilaoonline.net/lote/detalhe/314018", "2105")</f>
      </c>
      <c r="B139" s="4" t="s">
        <f>=HYPERLINK("https://www.leilaoonline.net/lote/detalhe/314018", " PRENSA EXCÊNTRICA; CAP. 6 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=HYPERLINK("https://www.leilaoonline.net/lote/detalhe/313987", "2109")</f>
      </c>
      <c r="B140" s="4" t="s">
        <f>=HYPERLINK("https://www.leilaoonline.net/lote/detalhe/313987", " SERRA DE FITA RONEMAK MOD. 3/4")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=HYPERLINK("https://www.leilaoonline.net/lote/detalhe/314002", "2110")</f>
      </c>
      <c r="B141" s="4" t="s">
        <f>=HYPERLINK("https://www.leilaoonline.net/lote/detalhe/314002", " VENTILADOR INDUSTRIAL PROJELMEC 2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=HYPERLINK("https://www.leilaoonline.net/lote/detalhe/313979", "2111")</f>
      </c>
      <c r="B142" s="4" t="s">
        <f>=HYPERLINK("https://www.leilaoonline.net/lote/detalhe/313979", " TACHO TIPO CADINHO")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=HYPERLINK("https://www.leilaoonline.net/lote/detalhe/313982", "2116")</f>
      </c>
      <c r="B143" s="4" t="s">
        <f>=HYPERLINK("https://www.leilaoonline.net/lote/detalhe/313982", " PRENSA TIPO "C"")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=HYPERLINK("https://www.leilaoonline.net/lote/detalhe/314017", "2117")</f>
      </c>
      <c r="B144" s="4" t="s">
        <f>=HYPERLINK("https://www.leilaoonline.net/lote/detalhe/314017",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=HYPERLINK("https://www.leilaoonline.net/lote/detalhe/313998", "2118")</f>
      </c>
      <c r="B145" s="4" t="s">
        <f>=HYPERLINK("https://www.leilaoonline.net/lote/detalhe/313998",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=HYPERLINK("https://www.leilaoonline.net/lote/detalhe/313991", "2119")</f>
      </c>
      <c r="B146" s="4" t="s">
        <f>=HYPERLINK("https://www.leilaoonline.net/lote/detalhe/313991",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=HYPERLINK("https://www.leilaoonline.net/lote/detalhe/314012", "2120")</f>
      </c>
      <c r="B147" s="4" t="s">
        <f>=HYPERLINK("https://www.leilaoonline.net/lote/detalhe/314012",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=HYPERLINK("https://www.leilaoonline.net/lote/detalhe/314019", "2122")</f>
      </c>
      <c r="B148" s="4" t="s">
        <f>=HYPERLINK("https://www.leilaoonline.net/lote/detalhe/314019", " ESTEIRA TRANSPORTADOR P/ CAVACO C/ MOTOR")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=HYPERLINK("https://www.leilaoonline.net/lote/detalhe/314020", "2124")</f>
      </c>
      <c r="B149" s="4" t="s">
        <f>=HYPERLINK("https://www.leilaoonline.net/lote/detalhe/314020", " AFIADORA DE FERRAMENTAS, C/ MOTOR WEG 3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=HYPERLINK("https://www.leilaoonline.net/lote/detalhe/314021", "2125")</f>
      </c>
      <c r="B150" s="4" t="s">
        <f>=HYPERLINK("https://www.leilaoonline.net/lote/detalhe/314021", " VENTILADOR INDUSTRIAL TIPO 1/14, ANO 1978")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=HYPERLINK("https://www.leilaoonline.net/lote/detalhe/314025", "2138")</f>
      </c>
      <c r="B151" s="4" t="s">
        <f>=HYPERLINK("https://www.leilaoonline.net/lote/detalhe/314025",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=HYPERLINK("https://www.leilaoonline.net/lote/detalhe/314024", "2139")</f>
      </c>
      <c r="B152" s="4" t="s">
        <f>=HYPERLINK("https://www.leilaoonline.net/lote/detalhe/314024",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=HYPERLINK("https://www.leilaoonline.net/lote/detalhe/314026", "2140")</f>
      </c>
      <c r="B153" s="4" t="s">
        <f>=HYPERLINK("https://www.leilaoonline.net/lote/detalhe/314026",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=HYPERLINK("https://www.leilaoonline.net/lote/detalhe/314028", "2141")</f>
      </c>
      <c r="B154" s="4" t="s">
        <f>=HYPERLINK("https://www.leilaoonline.net/lote/detalhe/314028", " PRENSA HIDRÁULICA EV; CAP. 20 T")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2.300,00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=HYPERLINK("https://www.leilaoonline.net/lote/detalhe/314027", "2143")</f>
      </c>
      <c r="B155" s="4" t="s">
        <f>=HYPERLINK("https://www.leilaoonline.net/lote/detalhe/314027", " COMPACTADOR DE SOLO DYNAPAC TIPO C016; C/ MOTOR ELÉT. WEG 2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=HYPERLINK("https://www.leilaoonline.net/lote/detalhe/314022", "2146")</f>
      </c>
      <c r="B156" s="4" t="s">
        <f>=HYPERLINK("https://www.leilaoonline.net/lote/detalhe/314022", " ALIMENTADOR VIBRATÓRIO EM INOX; PAINEL S/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=HYPERLINK("https://www.leilaoonline.net/lote/detalhe/314023", "2148")</f>
      </c>
      <c r="B157" s="4" t="s">
        <f>=HYPERLINK("https://www.leilaoonline.net/lote/detalhe/314023", " GUINCHO C/ MOTORREDUTOR E FREIO; C/ MOTOR ELÉT. EBERLE 15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=HYPERLINK("https://www.leilaoonline.net/lote/detalhe/314029", "2152")</f>
      </c>
      <c r="B158" s="4" t="s">
        <f>=HYPERLINK("https://www.leilaoonline.net/lote/detalhe/314029", " MISTURADOR CONCRETO 100 L; C/ MOTOR ELÉT. WEG 4 CV E REDUTOR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=HYPERLINK("https://www.leilaoonline.net/lote/detalhe/314031", "2156")</f>
      </c>
      <c r="B159" s="4" t="s">
        <f>=HYPERLINK("https://www.leilaoonline.net/lote/detalhe/314031", " TANQUE EM FIBRA; CAP. 5000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=HYPERLINK("https://www.leilaoonline.net/lote/detalhe/314030", "2157")</f>
      </c>
      <c r="B160" s="4" t="s">
        <f>=HYPERLINK("https://www.leilaoonline.net/lote/detalhe/314030", " TANQUE EM FIBRA; CAP. 1500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=HYPERLINK("https://www.leilaoonline.net/lote/detalhe/314033", "2165")</f>
      </c>
      <c r="B161" s="4" t="s">
        <f>=HYPERLINK("https://www.leilaoonline.net/lote/detalhe/314033", " MISTURADOR EM AÇO INOX; CAP. 1000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=HYPERLINK("https://www.leilaoonline.net/lote/detalhe/313860", "5099")</f>
      </c>
      <c r="B162" s="4" t="s">
        <f>=HYPERLINK("https://www.leilaoonline.net/lote/detalhe/313860", "APROX. 3.000 KG DE CONECXÕES DIVERSOS DE FIBRA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300.00</t>
        </is>
      </c>
    </row>
    <row collapsed="false" customFormat="false" customHeight="false" hidden="false" ht="12.1" outlineLevel="0" r="163">
      <c r="A163" s="5" t="s">
        <f>=HYPERLINK("https://www.leilaoonline.net/lote/detalhe/313855", "5100")</f>
      </c>
      <c r="B163" s="4" t="s">
        <f>=HYPERLINK("https://www.leilaoonline.net/lote/detalhe/313855", " TALHA COMPLETA CAPACIDADE 1 TON")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=HYPERLINK("https://www.leilaoonline.net/lote/detalhe/313812", "5101")</f>
      </c>
      <c r="B164" s="4" t="s">
        <f>=HYPERLINK("https://www.leilaoonline.net/lote/detalhe/313812", " MÁQUINA P/ FAZER VINCO SCHULER")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=HYPERLINK("https://www.leilaoonline.net/lote/detalhe/313822", "5104")</f>
      </c>
      <c r="B165" s="4" t="s">
        <f>=HYPERLINK("https://www.leilaoonline.net/lote/detalhe/313822",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=HYPERLINK("https://www.leilaoonline.net/lote/detalhe/313815", "5106")</f>
      </c>
      <c r="B166" s="4" t="s">
        <f>=HYPERLINK("https://www.leilaoonline.net/lote/detalhe/313815", " MISTURADOR C/ MOTOR DE 3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=HYPERLINK("https://www.leilaoonline.net/lote/detalhe/313819", "5108")</f>
      </c>
      <c r="B167" s="4" t="s">
        <f>=HYPERLINK("https://www.leilaoonline.net/lote/detalhe/313819", " ESTEIRA EM AÇO INOX; COMP.: 3 M; LARG.: 200 MM")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400.00</t>
        </is>
      </c>
    </row>
    <row collapsed="false" customFormat="false" customHeight="false" hidden="false" ht="12.1" outlineLevel="0" r="168">
      <c r="A168" s="5" t="s">
        <f>=HYPERLINK("https://www.leilaoonline.net/lote/detalhe/313820", "5109")</f>
      </c>
      <c r="B168" s="4" t="s">
        <f>=HYPERLINK("https://www.leilaoonline.net/lote/detalhe/313820", " VENTILADOR LUFT, VAZÃO: 6600 M³/H; C/ MOTOR DE 60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=HYPERLINK("https://www.leilaoonline.net/lote/detalhe/313856", "5110")</f>
      </c>
      <c r="B169" s="4" t="s">
        <f>=HYPERLINK("https://www.leilaoonline.net/lote/detalhe/313856", "10 un. - MOTORES CAPACIDADE 15 CV REDUÇÃO 1:35")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=HYPERLINK("https://www.leilaoonline.net/lote/detalhe/313854", "5111")</f>
      </c>
      <c r="B170" s="4" t="s">
        <f>=HYPERLINK("https://www.leilaoonline.net/lote/detalhe/313854", " TORNO MECÃNICO BARRAMENTO 2 MTS 250 DE PASSAGEM")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=HYPERLINK("https://www.leilaoonline.net/lote/detalhe/313818", "5112")</f>
      </c>
      <c r="B171" s="4" t="s">
        <f>=HYPERLINK("https://www.leilaoonline.net/lote/detalhe/313818", " VENTOINHA C/ MOTOR DE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=HYPERLINK("https://www.leilaoonline.net/lote/detalhe/313824", "5113")</f>
      </c>
      <c r="B172" s="4" t="s">
        <f>=HYPERLINK("https://www.leilaoonline.net/lote/detalhe/313824", " VENTOINHA C/ MOTOR DE 75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=HYPERLINK("https://www.leilaoonline.net/lote/detalhe/313817", "5114")</f>
      </c>
      <c r="B173" s="4" t="s">
        <f>=HYPERLINK("https://www.leilaoonline.net/lote/detalhe/313817",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=HYPERLINK("https://www.leilaoonline.net/lote/detalhe/313814", "5115")</f>
      </c>
      <c r="B174" s="4" t="s">
        <f>=HYPERLINK("https://www.leilaoonline.net/lote/detalhe/313814", " DOBRADEIRA; COMP. 2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=HYPERLINK("https://www.leilaoonline.net/lote/detalhe/313823", "5116")</f>
      </c>
      <c r="B175" s="4" t="s">
        <f>=HYPERLINK("https://www.leilaoonline.net/lote/detalhe/313823", " MISTURADOR SIGMA")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=HYPERLINK("https://www.leilaoonline.net/lote/detalhe/313825", "5117")</f>
      </c>
      <c r="B176" s="4" t="s">
        <f>=HYPERLINK("https://www.leilaoonline.net/lote/detalhe/313825", " UNIDADE HIDRÁULICA VICKERS; C/ MOTOR DE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=HYPERLINK("https://www.leilaoonline.net/lote/detalhe/313857", "5119")</f>
      </c>
      <c r="B177" s="4" t="s">
        <f>=HYPERLINK("https://www.leilaoonline.net/lote/detalhe/313857", "TALHA CAPACIDADE 20 TON.")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7.500,00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=HYPERLINK("https://www.leilaoonline.net/lote/detalhe/313813", "5123")</f>
      </c>
      <c r="B178" s="4" t="s">
        <f>=HYPERLINK("https://www.leilaoonline.net/lote/detalhe/313813", " FILTRO-PRENSA EM AÇO CARBONO; COMP.: 2400 MM; C/ PLACAS 600x600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10.800,00</t>
        </is>
      </c>
      <c r="F178" s="4" t="inlineStr">
        <is>
          <t>1200.00</t>
        </is>
      </c>
    </row>
    <row collapsed="false" customFormat="false" customHeight="false" hidden="false" ht="12.1" outlineLevel="0" r="179">
      <c r="A179" s="5" t="s">
        <f>=HYPERLINK("https://www.leilaoonline.net/lote/detalhe/313827", "5127")</f>
      </c>
      <c r="B179" s="4" t="s">
        <f>=HYPERLINK("https://www.leilaoonline.net/lote/detalhe/313827", " 2 ENGRAXADEIRAS C/ MOTOR DE 0,25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=HYPERLINK("https://www.leilaoonline.net/lote/detalhe/313831", "5135")</f>
      </c>
      <c r="B180" s="4" t="s">
        <f>=HYPERLINK("https://www.leilaoonline.net/lote/detalhe/313831", " TORNO AUTOMÁTICO CVA")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4.200,00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=HYPERLINK("https://www.leilaoonline.net/lote/detalhe/313830", "5138")</f>
      </c>
      <c r="B181" s="4" t="s">
        <f>=HYPERLINK("https://www.leilaoonline.net/lote/detalhe/313830", " CENTRÍFUGA DE CESTO EM INOX; DIÂM. 850x450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7.200,00</t>
        </is>
      </c>
      <c r="F181" s="4" t="inlineStr">
        <is>
          <t>800.00</t>
        </is>
      </c>
    </row>
    <row collapsed="false" customFormat="false" customHeight="false" hidden="false" ht="12.1" outlineLevel="0" r="182">
      <c r="A182" s="5" t="s">
        <f>=HYPERLINK("https://www.leilaoonline.net/lote/detalhe/313833", "5140")</f>
      </c>
      <c r="B182" s="4" t="s">
        <f>=HYPERLINK("https://www.leilaoonline.net/lote/detalhe/313833", " REDUTOR TRANSMOTÉCNICA H11-18; REDUÇÃO 1:6,3")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5.400,00</t>
        </is>
      </c>
      <c r="F182" s="4" t="inlineStr">
        <is>
          <t>600.00</t>
        </is>
      </c>
    </row>
    <row collapsed="false" customFormat="false" customHeight="false" hidden="false" ht="12.1" outlineLevel="0" r="183">
      <c r="A183" s="5" t="s">
        <f>=HYPERLINK("https://www.leilaoonline.net/lote/detalhe/313832", "5141")</f>
      </c>
      <c r="B183" s="4" t="s">
        <f>=HYPERLINK("https://www.leilaoonline.net/lote/detalhe/313832", " REDUTOR TRANSMOTÉCNICA H12-18")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=HYPERLINK("https://www.leilaoonline.net/lote/detalhe/313829", "5142")</f>
      </c>
      <c r="B184" s="4" t="s">
        <f>=HYPERLINK("https://www.leilaoonline.net/lote/detalhe/313829", " COMPRESSOR P/ REFRIGERAÇÃO TRANE")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=HYPERLINK("https://www.leilaoonline.net/lote/detalhe/313826", "5149")</f>
      </c>
      <c r="B185" s="4" t="s">
        <f>=HYPERLINK("https://www.leilaoonline.net/lote/detalhe/313826", " SERRA DE FITA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=HYPERLINK("https://www.leilaoonline.net/lote/detalhe/313834", "5150")</f>
      </c>
      <c r="B186" s="4" t="s">
        <f>=HYPERLINK("https://www.leilaoonline.net/lote/detalhe/313834", " ELEVADOR MANUAL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=HYPERLINK("https://www.leilaoonline.net/lote/detalhe/313835", "5151")</f>
      </c>
      <c r="B187" s="4" t="s">
        <f>=HYPERLINK("https://www.leilaoonline.net/lote/detalhe/313835", " 3 BOMBAS CENTRÍFUGAS EM INOX KSB; C/ MOTOR DE 5 CV; Q: 1,5 M³/H")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10.800,00</t>
        </is>
      </c>
      <c r="F187" s="4" t="inlineStr">
        <is>
          <t>1200.00</t>
        </is>
      </c>
    </row>
    <row collapsed="false" customFormat="false" customHeight="false" hidden="false" ht="12.1" outlineLevel="0" r="188">
      <c r="A188" s="5" t="s">
        <f>=HYPERLINK("https://www.leilaoonline.net/lote/detalhe/313837", "5156")</f>
      </c>
      <c r="B188" s="4" t="s">
        <f>=HYPERLINK("https://www.leilaoonline.net/lote/detalhe/313837", " PALETEIRA ELÉTRICA CROWN MOD. 40GPM-4-12; CAP. 1200 KG; C/ BATERIA E S/ CARREGADOR")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3.600,00</t>
        </is>
      </c>
      <c r="F188" s="4" t="inlineStr">
        <is>
          <t>400.00</t>
        </is>
      </c>
    </row>
    <row collapsed="false" customFormat="false" customHeight="false" hidden="false" ht="12.1" outlineLevel="0" r="189">
      <c r="A189" s="5" t="s">
        <f>=HYPERLINK("https://www.leilaoonline.net/lote/detalhe/313821", "5157")</f>
      </c>
      <c r="B189" s="4" t="s">
        <f>=HYPERLINK("https://www.leilaoonline.net/lote/detalhe/313821", " OXIGENADOR EM FIBRA; C/ MOTOR DE 2 CV, RPM 1700")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2.400,00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=HYPERLINK("https://www.leilaoonline.net/lote/detalhe/313836", "5168")</f>
      </c>
      <c r="B190" s="4" t="s">
        <f>=HYPERLINK("https://www.leilaoonline.net/lote/detalhe/313836", " REDUTOR DE ATÉ 75 CV; RELAÇÃO 1:16")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12.000,00</t>
        </is>
      </c>
      <c r="F190" s="4" t="inlineStr">
        <is>
          <t>1400.00</t>
        </is>
      </c>
    </row>
    <row collapsed="false" customFormat="false" customHeight="false" hidden="false" ht="12.1" outlineLevel="0" r="191">
      <c r="A191" s="5" t="s">
        <f>=HYPERLINK("https://www.leilaoonline.net/lote/detalhe/313841", "5171")</f>
      </c>
      <c r="B191" s="4" t="s">
        <f>=HYPERLINK("https://www.leilaoonline.net/lote/detalhe/313841", " REDUTOR BORGMAR ATÉ 150 CV; RELAÇÃO 1:31")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=HYPERLINK("https://www.leilaoonline.net/lote/detalhe/313840", "5174")</f>
      </c>
      <c r="B192" s="4" t="s">
        <f>=HYPERLINK("https://www.leilaoonline.net/lote/detalhe/313840", " REDUTOR C/ MOTOR DE 15 CV; RELAÇÃO 1:139")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=HYPERLINK("https://www.leilaoonline.net/lote/detalhe/313839", "5175")</f>
      </c>
      <c r="B193" s="4" t="s">
        <f>=HYPERLINK("https://www.leilaoonline.net/lote/detalhe/313839", " REDUTOR U-18; RELAÇÃO 1:60")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4.800,00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=HYPERLINK("https://www.leilaoonline.net/lote/detalhe/313850", "5180")</f>
      </c>
      <c r="B194" s="4" t="s">
        <f>=HYPERLINK("https://www.leilaoonline.net/lote/detalhe/313850", " AUTOCLAVE LUFERCO")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4.800,00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=HYPERLINK("https://www.leilaoonline.net/lote/detalhe/313843", "5181")</f>
      </c>
      <c r="B195" s="4" t="s">
        <f>=HYPERLINK("https://www.leilaoonline.net/lote/detalhe/313843", " MUFLA")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=HYPERLINK("https://www.leilaoonline.net/lote/detalhe/313846", "5182")</f>
      </c>
      <c r="B196" s="4" t="s">
        <f>=HYPERLINK("https://www.leilaoonline.net/lote/detalhe/313846", " ESMERIL")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=HYPERLINK("https://www.leilaoonline.net/lote/detalhe/313849", "5185")</f>
      </c>
      <c r="B197" s="4" t="s">
        <f>=HYPERLINK("https://www.leilaoonline.net/lote/detalhe/313849", " ROTULADORA PH-410")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5.400,00</t>
        </is>
      </c>
      <c r="F197" s="4" t="inlineStr">
        <is>
          <t>600.00</t>
        </is>
      </c>
    </row>
    <row collapsed="false" customFormat="false" customHeight="false" hidden="false" ht="12.1" outlineLevel="0" r="198">
      <c r="A198" s="5" t="s">
        <f>=HYPERLINK("https://www.leilaoonline.net/lote/detalhe/313847", "5186")</f>
      </c>
      <c r="B198" s="4" t="s">
        <f>=HYPERLINK("https://www.leilaoonline.net/lote/detalhe/313847", " ESTEIRA EM AÇO INOX C/ MOTORREDUTOR")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3.600,00</t>
        </is>
      </c>
      <c r="F198" s="4" t="inlineStr">
        <is>
          <t>400.00</t>
        </is>
      </c>
    </row>
    <row collapsed="false" customFormat="false" customHeight="false" hidden="false" ht="12.1" outlineLevel="0" r="199">
      <c r="A199" s="5" t="s">
        <f>=HYPERLINK("https://www.leilaoonline.net/lote/detalhe/313842", "5191")</f>
      </c>
      <c r="B199" s="4" t="s">
        <f>=HYPERLINK("https://www.leilaoonline.net/lote/detalhe/313842", " GERADOR DE ÁGUA QUENTE")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=HYPERLINK("https://www.leilaoonline.net/lote/detalhe/313845", "5195")</f>
      </c>
      <c r="B200" s="4" t="s">
        <f>=HYPERLINK("https://www.leilaoonline.net/lote/detalhe/313845", " FILTRO DE MANGAS")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=HYPERLINK("https://www.leilaoonline.net/lote/detalhe/313844", "5196")</f>
      </c>
      <c r="B201" s="4" t="s">
        <f>=HYPERLINK("https://www.leilaoonline.net/lote/detalhe/313844", " SERRA P/ METAIS COM ACIONAMENTO HIDRÁULICO")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4.800,00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=HYPERLINK("https://www.leilaoonline.net/lote/detalhe/313853", "5199")</f>
      </c>
      <c r="B202" s="4" t="s">
        <f>=HYPERLINK("https://www.leilaoonline.net/lote/detalhe/313853", " 02 Tanques de inox de Aprox. 513 L. Medidas 100cm x 110cm x 120cm")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=HYPERLINK("https://www.leilaoonline.net/lote/detalhe/313852", "5200")</f>
      </c>
      <c r="B203" s="4" t="s">
        <f>=HYPERLINK("https://www.leilaoonline.net/lote/detalhe/313852", " Tanque de inox de aprox. 1.500 L. Medidas: 184cm x 120cm x 100cm")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=HYPERLINK("https://www.leilaoonline.net/lote/detalhe/313851", "5202")</f>
      </c>
      <c r="B204" s="4" t="s">
        <f>=HYPERLINK("https://www.leilaoonline.net/lote/detalhe/313851", " Peneira vibratória de inox 174cm x 550cm x 100cm")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=HYPERLINK("https://www.leilaoonline.net/lote/detalhe/313858", "5206")</f>
      </c>
      <c r="B205" s="4" t="s">
        <f>=HYPERLINK("https://www.leilaoonline.net/lote/detalhe/313858", "[ VÍDEO ] 01 MOINHO DE FACA COM MOTOR WEG 10CV E BOCA DE 300MM")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12.000,00</t>
        </is>
      </c>
      <c r="F205" s="4" t="inlineStr">
        <is>
          <t>400.00</t>
        </is>
      </c>
    </row>
    <row collapsed="false" customFormat="false" customHeight="false" hidden="false" ht="12.1" outlineLevel="0" r="206">
      <c r="A206" s="5" t="s">
        <f>=HYPERLINK("https://www.leilaoonline.net/lote/detalhe/313859", "5208")</f>
      </c>
      <c r="B206" s="4" t="s">
        <f>=HYPERLINK("https://www.leilaoonline.net/lote/detalhe/313859", "01 BOMBA COM MOTOR A GASOLINA 6 CILINDROS")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4.500,00</t>
        </is>
      </c>
      <c r="F20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2026-08-12T09:01:06.00Z</dcterms:created>
  <dc:creator>Tellks Tecnologia</dc:creator>
  <cp:revision>0</cp:revision>
</cp:coreProperties>
</file>