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EQUIPAMENTOS * REPOSIÇÃO * ALMOXARIFADO * FERRAMENTAS * SOLDA * AUTO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10/03/2026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=HYPERLINK("https://www.leilaoonline.net/lote/detalhe/322243", "039")</f>
      </c>
      <c r="B11" s="4" t="s">
        <f>=HYPERLINK("https://www.leilaoonline.net/lote/detalhe/322243", " Lote com: Aprox. 70 peças de fechaduras antigas la fonte e yale 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=HYPERLINK("https://www.leilaoonline.net/lote/detalhe/322240", "125")</f>
      </c>
      <c r="B12" s="4" t="s">
        <f>=HYPERLINK("https://www.leilaoonline.net/lote/detalhe/322240", " Motocicleta Ducati Diavel 1200 - 2013 - 55.000km")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=HYPERLINK("https://www.leilaoonline.net/lote/detalhe/322239", "127")</f>
      </c>
      <c r="B13" s="4" t="s">
        <f>=HYPERLINK("https://www.leilaoonline.net/lote/detalhe/322239", " Lote de motores compressor")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=HYPERLINK("https://www.leilaoonline.net/lote/detalhe/322241", "241")</f>
      </c>
      <c r="B14" s="4" t="s">
        <f>=HYPERLINK("https://www.leilaoonline.net/lote/detalhe/322241", " Lote de royce conect - Aproximadamente 259 peças - Ar condicionado - Polias - Embreagem - Reparos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2.800,00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=HYPERLINK("https://www.leilaoonline.net/lote/detalhe/322242", "276")</f>
      </c>
      <c r="B15" s="4" t="s">
        <f>=HYPERLINK("https://www.leilaoonline.net/lote/detalhe/322242", "Lote com: Aproximadamente 112 peças de material Cutler Hammer")</f>
      </c>
      <c r="C15" s="4" t="inlineStr">
        <is>
          <t>Vendido</t>
        </is>
      </c>
      <c r="D15" s="4" t="inlineStr">
        <is>
          <t>1</t>
        </is>
      </c>
      <c r="E15" s="5" t="inlineStr">
        <is>
          <t>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=HYPERLINK("https://www.leilaoonline.net/lote/detalhe/322244", "308")</f>
      </c>
      <c r="B16" s="4" t="s">
        <f>=HYPERLINK("https://www.leilaoonline.net/lote/detalhe/322244", " Lote com: Aprox. 2695 peças - conectores, blocos, boninas, relés")</f>
      </c>
      <c r="C16" s="4" t="inlineStr">
        <is>
          <t>Vendido</t>
        </is>
      </c>
      <c r="D16" s="4" t="inlineStr">
        <is>
          <t>1</t>
        </is>
      </c>
      <c r="E16" s="5" t="inlineStr">
        <is>
          <t>1.500,00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=HYPERLINK("https://www.leilaoonline.net/lote/detalhe/322248", "309")</f>
      </c>
      <c r="B17" s="4" t="s">
        <f>=HYPERLINK("https://www.leilaoonline.net/lote/detalhe/322248", " Lote com: 12 peças de tiristor westcode 6sy7010-0aa47-0226 e 03 peças de tiristor bupec  dd 241s-14k")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=HYPERLINK("https://www.leilaoonline.net/lote/detalhe/322251", "311")</f>
      </c>
      <c r="B18" s="4" t="s">
        <f>=HYPERLINK("https://www.leilaoonline.net/lote/detalhe/322251", " Lote com: 22 peças de relé de proteção altronic modelo RCA -05-mm-110")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=HYPERLINK("https://www.leilaoonline.net/lote/detalhe/322246", "313")</f>
      </c>
      <c r="B19" s="4" t="s">
        <f>=HYPERLINK("https://www.leilaoonline.net/lote/detalhe/322246", " Lote com: 10 peças de transformador de corrente")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=HYPERLINK("https://www.leilaoonline.net/lote/detalhe/322257", "314")</f>
      </c>
      <c r="B20" s="4" t="s">
        <f>=HYPERLINK("https://www.leilaoonline.net/lote/detalhe/322257", " Lote com: Aproximadamente 25 peças de conector Phoenix contact modelo subcon-plus-profib/sc2")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=HYPERLINK("https://www.leilaoonline.net/lote/detalhe/322253", "315")</f>
      </c>
      <c r="B21" s="4" t="s">
        <f>=HYPERLINK("https://www.leilaoonline.net/lote/detalhe/322253", " Lote com: 10 peças de indicador fildbs Sense ba414df-f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=HYPERLINK("https://www.leilaoonline.net/lote/detalhe/322258", "316")</f>
      </c>
      <c r="B22" s="4" t="s">
        <f>=HYPERLINK("https://www.leilaoonline.net/lote/detalhe/322258", " Lote de inversor, medidor, módulo, atuador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=HYPERLINK("https://www.leilaoonline.net/lote/detalhe/322255", "317")</f>
      </c>
      <c r="B23" s="4" t="s">
        <f>=HYPERLINK("https://www.leilaoonline.net/lote/detalhe/322255", " Lote com: 12 peças de celefator tasco 110 volts 25 watts  modelo 70025 e 08 peças de celefator tasco 110 volts  100 watts modelo 70100")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=HYPERLINK("https://www.leilaoonline.net/lote/detalhe/322247", "318")</f>
      </c>
      <c r="B24" s="4" t="s">
        <f>=HYPERLINK("https://www.leilaoonline.net/lote/detalhe/322247", " Lote de transmissor e chaves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900,00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=HYPERLINK("https://www.leilaoonline.net/lote/detalhe/322252", "319")</f>
      </c>
      <c r="B25" s="4" t="s">
        <f>=HYPERLINK("https://www.leilaoonline.net/lote/detalhe/322252", " Lote com: Aproximadamente 59 pé as de conector Borne RoHS modelo UF 2085NE 600 volts 75 amperes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=HYPERLINK("https://www.leilaoonline.net/lote/detalhe/322245", "322")</f>
      </c>
      <c r="B26" s="4" t="s">
        <f>=HYPERLINK("https://www.leilaoonline.net/lote/detalhe/322245", " Lote com: Aproximadamente 80 peças entre bobinas, Sinalizador, Blocos alumínio, Bornes")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=HYPERLINK("https://www.leilaoonline.net/lote/detalhe/322256", "324")</f>
      </c>
      <c r="B27" s="4" t="s">
        <f>=HYPERLINK("https://www.leilaoonline.net/lote/detalhe/322256", " Lote com: 02 peças de exaustor Siemens")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=HYPERLINK("https://www.leilaoonline.net/lote/detalhe/322249", "325")</f>
      </c>
      <c r="B28" s="4" t="s">
        <f>=HYPERLINK("https://www.leilaoonline.net/lote/detalhe/322249", " Lote com: Aproximadamente 295 peças Bosch")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=HYPERLINK("https://www.leilaoonline.net/lote/detalhe/322261", "326")</f>
      </c>
      <c r="B29" s="4" t="s">
        <f>=HYPERLINK("https://www.leilaoonline.net/lote/detalhe/322261", " Aproximadamente 150 peças de fusíveis - Siemens, Weg, Etc.")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1.800,00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=HYPERLINK("https://www.leilaoonline.net/lote/detalhe/322250", "327")</f>
      </c>
      <c r="B30" s="4" t="s">
        <f>=HYPERLINK("https://www.leilaoonline.net/lote/detalhe/322250", "Cabo comando Esab para máquina de solda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=HYPERLINK("https://www.leilaoonline.net/lote/detalhe/322254", "330")</f>
      </c>
      <c r="B31" s="4" t="s">
        <f>=HYPERLINK("https://www.leilaoonline.net/lote/detalhe/322254", " Lote de parafusos Inox , chumbadores")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=HYPERLINK("https://www.leilaoonline.net/lote/detalhe/322259", "332")</f>
      </c>
      <c r="B32" s="4" t="s">
        <f>=HYPERLINK("https://www.leilaoonline.net/lote/detalhe/322259", " Lote de sensores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=HYPERLINK("https://www.leilaoonline.net/lote/detalhe/322260", "333")</f>
      </c>
      <c r="B33" s="4" t="s">
        <f>=HYPERLINK("https://www.leilaoonline.net/lote/detalhe/322260", " Lote com: 75 peças de placa laminada 8x80x100 hgw 2372-4 - 55 peças de placa laminada 20x70x80 hgw 2372-4")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=HYPERLINK("https://www.leilaoonline.net/lote/detalhe/322262", "335")</f>
      </c>
      <c r="B34" s="4" t="s">
        <f>=HYPERLINK("https://www.leilaoonline.net/lote/detalhe/322262", " Lote com: 07 peças de transmissor nivetec GF - 02 fonte - 01 sirene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=HYPERLINK("https://www.leilaoonline.net/lote/detalhe/322263", "337")</f>
      </c>
      <c r="B35" s="4" t="s">
        <f>=HYPERLINK("https://www.leilaoonline.net/lote/detalhe/322263", "Lote de Lâmpadas, tomadas e plug - Aprox. 460 peças")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=HYPERLINK("https://www.leilaoonline.net/lote/detalhe/322264", "341")</f>
      </c>
      <c r="B36" s="4" t="s">
        <f>=HYPERLINK("https://www.leilaoonline.net/lote/detalhe/322264", " Lote de material parafusos,porca,arruelas,rebites,lixas e outros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=HYPERLINK("https://www.leilaoonline.net/lote/detalhe/322274", "344")</f>
      </c>
      <c r="B37" s="4" t="s">
        <f>=HYPERLINK("https://www.leilaoonline.net/lote/detalhe/322274", " Aproximadamente 13 motores potência diversas")</f>
      </c>
      <c r="C37" s="4" t="inlineStr">
        <is>
          <t>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=HYPERLINK("https://www.leilaoonline.net/lote/detalhe/322270", "346")</f>
      </c>
      <c r="B38" s="4" t="s">
        <f>=HYPERLINK("https://www.leilaoonline.net/lote/detalhe/322270", " Lote arame solda ,eletrodos,bicos")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=HYPERLINK("https://www.leilaoonline.net/lote/detalhe/322275", "347")</f>
      </c>
      <c r="B39" s="4" t="s">
        <f>=HYPERLINK("https://www.leilaoonline.net/lote/detalhe/322275", " Lote de material cabo, mandril,carvão ")</f>
      </c>
      <c r="C39" s="4" t="inlineStr">
        <is>
          <t>Vendido</t>
        </is>
      </c>
      <c r="D39" s="4" t="inlineStr">
        <is>
          <t>1</t>
        </is>
      </c>
      <c r="E39" s="5" t="inlineStr">
        <is>
          <t>400,00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=HYPERLINK("https://www.leilaoonline.net/lote/detalhe/322265", "349")</f>
      </c>
      <c r="B40" s="4" t="s">
        <f>=HYPERLINK("https://www.leilaoonline.net/lote/detalhe/322265", " Aproximadamente 73 peças de limas diversas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=HYPERLINK("https://www.leilaoonline.net/lote/detalhe/322276", "351")</f>
      </c>
      <c r="B41" s="4" t="s">
        <f>=HYPERLINK("https://www.leilaoonline.net/lote/detalhe/322276", " Lote com: 01 filtro hydac rrm mm 300 btf10p2-0 e 01 filtro Parker frt 0500-010fv20f")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=HYPERLINK("https://www.leilaoonline.net/lote/detalhe/322268", "353")</f>
      </c>
      <c r="B42" s="4" t="s">
        <f>=HYPERLINK("https://www.leilaoonline.net/lote/detalhe/322268", " Lote de material diversos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=HYPERLINK("https://www.leilaoonline.net/lote/detalhe/322273", "354")</f>
      </c>
      <c r="B43" s="4" t="s">
        <f>=HYPERLINK("https://www.leilaoonline.net/lote/detalhe/322273", " Lote de ferramentas diversas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=HYPERLINK("https://www.leilaoonline.net/lote/detalhe/322269", "355")</f>
      </c>
      <c r="B44" s="4" t="s">
        <f>=HYPERLINK("https://www.leilaoonline.net/lote/detalhe/322269", " Lote com: 03 cilindros recolhedor de gás refrigerante capacidade de 13.5 kilos  e 01 cilindro sem especificação")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=HYPERLINK("https://www.leilaoonline.net/lote/detalhe/322278", "356")</f>
      </c>
      <c r="B45" s="4" t="s">
        <f>=HYPERLINK("https://www.leilaoonline.net/lote/detalhe/322278", " Aproximadamente 1100 peças de graxeira diversas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=HYPERLINK("https://www.leilaoonline.net/lote/detalhe/322271", "357")</f>
      </c>
      <c r="B46" s="4" t="s">
        <f>=HYPERLINK("https://www.leilaoonline.net/lote/detalhe/322271", " Peça seletor de marchas Kalmar modelo 425817-8351")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=HYPERLINK("https://www.leilaoonline.net/lote/detalhe/322277", "360")</f>
      </c>
      <c r="B47" s="4" t="s">
        <f>=HYPERLINK("https://www.leilaoonline.net/lote/detalhe/322277", " Lote Endress Hauser consistec")</f>
      </c>
      <c r="C47" s="4" t="inlineStr">
        <is>
          <t>Vendido</t>
        </is>
      </c>
      <c r="D47" s="4" t="inlineStr">
        <is>
          <t>1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=HYPERLINK("https://www.leilaoonline.net/lote/detalhe/322280", "362")</f>
      </c>
      <c r="B48" s="4" t="s">
        <f>=HYPERLINK("https://www.leilaoonline.net/lote/detalhe/322280", "Lote com: 02 bases magnéticas Mitutoyo modelo 181-946")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=HYPERLINK("https://www.leilaoonline.net/lote/detalhe/322281", "363")</f>
      </c>
      <c r="B49" s="4" t="s">
        <f>=HYPERLINK("https://www.leilaoonline.net/lote/detalhe/322281", "Lote com: 09 Kg de pastilhas secadoras Metalplan")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=HYPERLINK("https://www.leilaoonline.net/lote/detalhe/322282", "366")</f>
      </c>
      <c r="B50" s="4" t="s">
        <f>=HYPERLINK("https://www.leilaoonline.net/lote/detalhe/322282", "Lote com: 11 peças de fusíveis Siemens 3na7-22")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=HYPERLINK("https://www.leilaoonline.net/lote/detalhe/322283", "367")</f>
      </c>
      <c r="B51" s="4" t="s">
        <f>=HYPERLINK("https://www.leilaoonline.net/lote/detalhe/322283", "Lote com: 28 peças de faca rotativa redonda açokorte op 80.216 Código 3000990")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=HYPERLINK("https://www.leilaoonline.net/lote/detalhe/322284", "368")</f>
      </c>
      <c r="B52" s="4" t="s">
        <f>=HYPERLINK("https://www.leilaoonline.net/lote/detalhe/322284", "Lote de peças de reposição de trator - case jonh deere")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1.900,00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=HYPERLINK("https://www.leilaoonline.net/lote/detalhe/322285", "369")</f>
      </c>
      <c r="B53" s="4" t="s">
        <f>=HYPERLINK("https://www.leilaoonline.net/lote/detalhe/322285", " Lote com: 02 peças de mancal radial Axial para gerador abb 5000 - Sem uso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=HYPERLINK("https://www.leilaoonline.net/lote/detalhe/322301", "370")</f>
      </c>
      <c r="B54" s="4" t="s">
        <f>=HYPERLINK("https://www.leilaoonline.net/lote/detalhe/322301", " Lote com: 15 peças de filtro secador Stauff modelo BSP 1A30HB00")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=HYPERLINK("https://www.leilaoonline.net/lote/detalhe/322297", "371")</f>
      </c>
      <c r="B55" s="4" t="s">
        <f>=HYPERLINK("https://www.leilaoonline.net/lote/detalhe/322297", " Lote com: Aproximadamente 100 peças de rebolos abrasivos de 10 polegadas marca Norton e icder")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=HYPERLINK("https://www.leilaoonline.net/lote/detalhe/322298", "373")</f>
      </c>
      <c r="B56" s="4" t="s">
        <f>=HYPERLINK("https://www.leilaoonline.net/lote/detalhe/322298", " Lote com: 02 bomba centrífuga THL-13 trifásica IP21/IR3")</f>
      </c>
      <c r="C56" s="4" t="inlineStr">
        <is>
          <t>Vendido</t>
        </is>
      </c>
      <c r="D56" s="4" t="inlineStr">
        <is>
          <t>3</t>
        </is>
      </c>
      <c r="E56" s="5" t="inlineStr">
        <is>
          <t>1.100,00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=HYPERLINK("https://www.leilaoonline.net/lote/detalhe/322300", "374")</f>
      </c>
      <c r="B57" s="4" t="s">
        <f>=HYPERLINK("https://www.leilaoonline.net/lote/detalhe/322300", " Lote com:  Aproximadamente 600 porcas sextavado 7/8 - 10 flange aço inox 304 150LBS 4 polegadas e 02 flange aço inox 304 150LBS 3 polegadas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=HYPERLINK("https://www.leilaoonline.net/lote/detalhe/322302", "375")</f>
      </c>
      <c r="B58" s="4" t="s">
        <f>=HYPERLINK("https://www.leilaoonline.net/lote/detalhe/322302", " Lote com peças Caterpillar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=HYPERLINK("https://www.leilaoonline.net/lote/detalhe/322295", "376")</f>
      </c>
      <c r="B59" s="4" t="s">
        <f>=HYPERLINK("https://www.leilaoonline.net/lote/detalhe/322295", " Lote com: 01 bomba de pistão variável casappa 48 litros  número 65090095 - 02 válvula direcional hidráulica Parker modelo D3W20BNJP5 e 01 comando hidráulico de controle duplo")</f>
      </c>
      <c r="C59" s="4" t="inlineStr">
        <is>
          <t>Vendido</t>
        </is>
      </c>
      <c r="D59" s="4" t="inlineStr">
        <is>
          <t>1</t>
        </is>
      </c>
      <c r="E59" s="5" t="inlineStr">
        <is>
          <t>1.500,00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=HYPERLINK("https://www.leilaoonline.net/lote/detalhe/322287", "377")</f>
      </c>
      <c r="B60" s="4" t="s">
        <f>=HYPERLINK("https://www.leilaoonline.net/lote/detalhe/322287", " Peça de bloco manifold rexroth R 979054591-HF")</f>
      </c>
      <c r="C60" s="4" t="inlineStr">
        <is>
          <t>Vendido</t>
        </is>
      </c>
      <c r="D60" s="4" t="inlineStr">
        <is>
          <t>1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=HYPERLINK("https://www.leilaoonline.net/lote/detalhe/322286", "378")</f>
      </c>
      <c r="B61" s="4" t="s">
        <f>=HYPERLINK("https://www.leilaoonline.net/lote/detalhe/322286", " Lote com: 02 Peças de rolamentos SKF 32315")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=HYPERLINK("https://www.leilaoonline.net/lote/detalhe/322291", "379")</f>
      </c>
      <c r="B62" s="4" t="s">
        <f>=HYPERLINK("https://www.leilaoonline.net/lote/detalhe/322291", " Lote com: 30 peças de anel de vedação aço inox 316 wika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=HYPERLINK("https://www.leilaoonline.net/lote/detalhe/322299", "380")</f>
      </c>
      <c r="B63" s="4" t="s">
        <f>=HYPERLINK("https://www.leilaoonline.net/lote/detalhe/322299", " Lote Conalt")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=HYPERLINK("https://www.leilaoonline.net/lote/detalhe/322294", "381")</f>
      </c>
      <c r="B64" s="4" t="s">
        <f>=HYPERLINK("https://www.leilaoonline.net/lote/detalhe/322294", " Lote de peças John Deere")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=HYPERLINK("https://www.leilaoonline.net/lote/detalhe/322290", "382")</f>
      </c>
      <c r="B65" s="4" t="s">
        <f>=HYPERLINK("https://www.leilaoonline.net/lote/detalhe/322290", " Lote de máquinas elétricas - sucata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=HYPERLINK("https://www.leilaoonline.net/lote/detalhe/322292", "383")</f>
      </c>
      <c r="B66" s="4" t="s">
        <f>=HYPERLINK("https://www.leilaoonline.net/lote/detalhe/322292", " Lote com: 05 peças de micro pistola robotec eutectic automático 600")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=HYPERLINK("https://www.leilaoonline.net/lote/detalhe/322296", "384")</f>
      </c>
      <c r="B67" s="4" t="s">
        <f>=HYPERLINK("https://www.leilaoonline.net/lote/detalhe/322296", " Lote de automação")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=HYPERLINK("https://www.leilaoonline.net/lote/detalhe/322293", "385")</f>
      </c>
      <c r="B68" s="4" t="s">
        <f>=HYPERLINK("https://www.leilaoonline.net/lote/detalhe/322293", " Lote com: 02 kit reparo bomba tandem danfoss número 4510018MP46 PT")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=HYPERLINK("https://www.leilaoonline.net/lote/detalhe/322288", "386")</f>
      </c>
      <c r="B69" s="4" t="s">
        <f>=HYPERLINK("https://www.leilaoonline.net/lote/detalhe/322288", " Lote com: Aproximadamente 120 peças de serras circulares várias medidas marca Saturno")</f>
      </c>
      <c r="C69" s="4" t="inlineStr">
        <is>
          <t>Vendido</t>
        </is>
      </c>
      <c r="D69" s="4" t="inlineStr">
        <is>
          <t>1</t>
        </is>
      </c>
      <c r="E69" s="5" t="inlineStr">
        <is>
          <t>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=HYPERLINK("https://www.leilaoonline.net/lote/detalhe/322289", "387")</f>
      </c>
      <c r="B70" s="4" t="s">
        <f>=HYPERLINK("https://www.leilaoonline.net/lote/detalhe/322289", " Lote com: 02 peças virabrequim 830.0778 - 01 pistão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=HYPERLINK("https://www.leilaoonline.net/lote/detalhe/322303", "388")</f>
      </c>
      <c r="B71" s="4" t="s">
        <f>=HYPERLINK("https://www.leilaoonline.net/lote/detalhe/322303", "Maleta para reparos em ar condicionado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=HYPERLINK("https://www.leilaoonline.net/lote/detalhe/322304", "389")</f>
      </c>
      <c r="B72" s="4" t="s">
        <f>=HYPERLINK("https://www.leilaoonline.net/lote/detalhe/322304", "Lote de tacômetros, manômetros e indicadores")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=HYPERLINK("https://www.leilaoonline.net/lote/detalhe/322740", "390")</f>
      </c>
      <c r="B73" s="4" t="s">
        <f>=HYPERLINK("https://www.leilaoonline.net/lote/detalhe/322740", "Lote de inversores e soft-starte")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8.400,00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=HYPERLINK("https://www.leilaoonline.net/lote/detalhe/322741", "391")</f>
      </c>
      <c r="B74" s="4" t="s">
        <f>=HYPERLINK("https://www.leilaoonline.net/lote/detalhe/322741", "Lote de embreagens e material Bosch 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=HYPERLINK("https://www.leilaoonline.net/lote/detalhe/322742", "392")</f>
      </c>
      <c r="B75" s="4" t="s">
        <f>=HYPERLINK("https://www.leilaoonline.net/lote/detalhe/322742", "Lote com: Aproximadamente 78 peças de retentores agrícolas - diversos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=HYPERLINK("https://www.leilaoonline.net/lote/detalhe/322743", "393")</f>
      </c>
      <c r="B76" s="4" t="s">
        <f>=HYPERLINK("https://www.leilaoonline.net/lote/detalhe/322743", "Lote com: Aproximadamente 177 peças de retentores - diversos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=HYPERLINK("https://www.leilaoonline.net/lote/detalhe/322744", "394")</f>
      </c>
      <c r="B77" s="4" t="s">
        <f>=HYPERLINK("https://www.leilaoonline.net/lote/detalhe/322744", "Lote com: Aproximadamente 57 peças de bico e porta bico agrícola")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1.300,00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=HYPERLINK("https://www.leilaoonline.net/lote/detalhe/322745", "395")</f>
      </c>
      <c r="B78" s="4" t="s">
        <f>=HYPERLINK("https://www.leilaoonline.net/lote/detalhe/322745", "Lote de peças automotivas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=HYPERLINK("https://www.leilaoonline.net/lote/detalhe/323537", "396")</f>
      </c>
      <c r="B79" s="4" t="s">
        <f>=HYPERLINK("https://www.leilaoonline.net/lote/detalhe/323537", "Lote de materiais elétricos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=HYPERLINK("https://www.leilaoonline.net/lote/detalhe/323538", "397")</f>
      </c>
      <c r="B80" s="4" t="s">
        <f>=HYPERLINK("https://www.leilaoonline.net/lote/detalhe/323538", "Lote com: 01 chave fusível abb OS 630DO3 -  01 chave ABB xlp 3 - 01 soft-starter Weg ssw 03-340/220-440.    340 amperes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9.500,00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=HYPERLINK("https://www.leilaoonline.net/lote/detalhe/323539", "398")</f>
      </c>
      <c r="B81" s="4" t="s">
        <f>=HYPERLINK("https://www.leilaoonline.net/lote/detalhe/323539", "Lote com: 04 peças de quadro comando para canteiros de obra com 8 saídas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5.400,00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=HYPERLINK("https://www.leilaoonline.net/lote/detalhe/323540", "399")</f>
      </c>
      <c r="B82" s="4" t="s">
        <f>=HYPERLINK("https://www.leilaoonline.net/lote/detalhe/323540", "Lote com: 9 caixas contendo material linha amarela Hyundai ")</f>
      </c>
      <c r="C82" s="4" t="inlineStr">
        <is>
          <t>Vendido</t>
        </is>
      </c>
      <c r="D82" s="4" t="inlineStr">
        <is>
          <t>2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=HYPERLINK("https://www.leilaoonline.net/lote/detalhe/323541", "400")</f>
      </c>
      <c r="B83" s="4" t="s">
        <f>=HYPERLINK("https://www.leilaoonline.net/lote/detalhe/323541", "Lote com: Aproximadamente 730 conjuntos de porca e contra porca para esmerilhadeira - sendo 220 peças de contra porca de 7 polegadas ")</f>
      </c>
      <c r="C83" s="4" t="inlineStr">
        <is>
          <t>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=HYPERLINK("https://www.leilaoonline.net/lote/detalhe/323542", "401")</f>
      </c>
      <c r="B84" s="4" t="s">
        <f>=HYPERLINK("https://www.leilaoonline.net/lote/detalhe/323542", "Lote motores de limpador para-brisa agrícola")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=HYPERLINK("https://www.leilaoonline.net/lote/detalhe/323543", "402")</f>
      </c>
      <c r="B85" s="4" t="s">
        <f>=HYPERLINK("https://www.leilaoonline.net/lote/detalhe/323543", "Lote de válvulas hidráulicas agrícola")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=HYPERLINK("https://www.leilaoonline.net/lote/detalhe/323544", "403")</f>
      </c>
      <c r="B86" s="4" t="s">
        <f>=HYPERLINK("https://www.leilaoonline.net/lote/detalhe/323544", "Lote com: 3 peças rebobinador de fio")</f>
      </c>
      <c r="C86" s="4" t="inlineStr">
        <is>
          <t>Vendido</t>
        </is>
      </c>
      <c r="D86" s="4" t="inlineStr">
        <is>
          <t>1</t>
        </is>
      </c>
      <c r="E86" s="5" t="inlineStr">
        <is>
          <t>300,00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=HYPERLINK("https://www.leilaoonline.net/lote/detalhe/323545", "404")</f>
      </c>
      <c r="B87" s="4" t="s">
        <f>=HYPERLINK("https://www.leilaoonline.net/lote/detalhe/323545", "Lote com: Aproximadamente 255 peças de material Elétrico; Siemens - Schneider - Telemecanique  - ABB  - Moeller - Kraus naimer")</f>
      </c>
      <c r="C87" s="4" t="inlineStr">
        <is>
          <t>Vendido</t>
        </is>
      </c>
      <c r="D87" s="4" t="inlineStr">
        <is>
          <t>1</t>
        </is>
      </c>
      <c r="E87" s="5" t="inlineStr">
        <is>
          <t>900,00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=HYPERLINK("https://www.leilaoonline.net/lote/detalhe/323546", "405")</f>
      </c>
      <c r="B88" s="4" t="s">
        <f>=HYPERLINK("https://www.leilaoonline.net/lote/detalhe/323546", "Trocador de calor Wix. TB.5 1500")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900,00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=HYPERLINK("https://www.leilaoonline.net/lote/detalhe/323547", "406")</f>
      </c>
      <c r="B89" s="4" t="s">
        <f>=HYPERLINK("https://www.leilaoonline.net/lote/detalhe/323547", "Lote de válvulas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4.000,00</t>
        </is>
      </c>
      <c r="F8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2026-08-12T07:35:06.00Z</dcterms:created>
  <dc:creator>Tellks Tecnologia</dc:creator>
  <cp:revision>0</cp:revision>
</cp:coreProperties>
</file>