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=HYPERLINK("https://www.leilaoonline.net/lote/detalhe/3714", "001")</f>
      </c>
      <c r="B11" s="4" t="s">
        <f>=HYPERLINK("https://www.leilaoonline.net/lote/detalhe/3714", "ALISADORA DE CONCRETO DUPLA 36" - PRO0900 - 20HP - ALLEN")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=HYPERLINK("https://www.leilaoonline.net/lote/detalhe/3713", "002")</f>
      </c>
      <c r="B12" s="4" t="s">
        <f>=HYPERLINK("https://www.leilaoonline.net/lote/detalhe/3713", "ALISADORA DE CONCRETO DUPLA 36" - PRO0900 - 20HP - ALLEN")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=HYPERLINK("https://www.leilaoonline.net/lote/detalhe/3711", "003")</f>
      </c>
      <c r="B13" s="4" t="s">
        <f>=HYPERLINK("https://www.leilaoonline.net/lote/detalhe/3711", "ALISADORA DE CONCRETO DUPLA 36" - PRO0900 - 20HP - ALLEN")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=HYPERLINK("https://www.leilaoonline.net/lote/detalhe/3716", "004")</f>
      </c>
      <c r="B14" s="4" t="s">
        <f>=HYPERLINK("https://www.leilaoonline.net/lote/detalhe/3716", "ALISADORA DE CONCRETO DUPLA 36" - PRO0900 - 20HP - ALLEN")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=HYPERLINK("https://www.leilaoonline.net/lote/detalhe/3712", "005")</f>
      </c>
      <c r="B15" s="4" t="s">
        <f>=HYPERLINK("https://www.leilaoonline.net/lote/detalhe/3712", "ALISADORA DE CONCRETO DUPLA 46" - PRO1200 - 20HP - ALLEN")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=HYPERLINK("https://www.leilaoonline.net/lote/detalhe/3715", "006")</f>
      </c>
      <c r="B16" s="4" t="s">
        <f>=HYPERLINK("https://www.leilaoonline.net/lote/detalhe/3715", "ALISADORA DE CONCRETO DUPLA 36" - PRO0900 - 20HP - ALLEN")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=HYPERLINK("https://www.leilaoonline.net/lote/detalhe/3717", "007")</f>
      </c>
      <c r="B17" s="4" t="s">
        <f>=HYPERLINK("https://www.leilaoonline.net/lote/detalhe/3717", "ALISADORA DE CONCRETO DUPLA 36" - PRO0900 - 20HP - ALLEN")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=HYPERLINK("https://www.leilaoonline.net/lote/detalhe/3718", "008")</f>
      </c>
      <c r="B18" s="4" t="s">
        <f>=HYPERLINK("https://www.leilaoonline.net/lote/detalhe/3718", "COMPACTADOR DE SOLO SRV70G À GASOLINA - WEBER")</f>
      </c>
      <c r="C18" s="4" t="inlineStr">
        <is>
          <t>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=HYPERLINK("https://www.leilaoonline.net/lote/detalhe/3719", "009")</f>
      </c>
      <c r="B19" s="4" t="s">
        <f>=HYPERLINK("https://www.leilaoonline.net/lote/detalhe/3719", "03 COMPACTADORES DE SOLO SRV70G À GASOLINA - WEBER; SEM MOTOR")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=HYPERLINK("https://www.leilaoonline.net/lote/detalhe/3721", "010")</f>
      </c>
      <c r="B20" s="4" t="s">
        <f>=HYPERLINK("https://www.leilaoonline.net/lote/detalhe/3721", "02 COMPACTADORES DE SOLO SRV70G À GASOLINA - WEBER; COM MOTOR")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=HYPERLINK("https://www.leilaoonline.net/lote/detalhe/3720", "011")</f>
      </c>
      <c r="B21" s="4" t="s">
        <f>=HYPERLINK("https://www.leilaoonline.net/lote/detalhe/3720", " PEÇAS DIVERSAS P/ COMPACTADOR DE SOLO, ALISADORA E CORTADORA DE PISO E OUTROS.")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=HYPERLINK("https://www.leilaoonline.net/lote/detalhe/3722", "012")</f>
      </c>
      <c r="B22" s="4" t="s">
        <f>=HYPERLINK("https://www.leilaoonline.net/lote/detalhe/3722", "02 MANGOTES VIBRADORES CR45MM X 5M - DYNAPAC; 04 MOTORES ACIONADORES MONOFÁSICO 1,5CV; 01 MOTOR ACIONADOR TRIFÁSICO - JOWA")</f>
      </c>
      <c r="C22" s="4" t="inlineStr">
        <is>
          <t>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=HYPERLINK("https://www.leilaoonline.net/lote/detalhe/3724", "013")</f>
      </c>
      <c r="B23" s="4" t="s">
        <f>=HYPERLINK("https://www.leilaoonline.net/lote/detalhe/3724", " 04 CAIXAS COM PEÇAS E COMPONENTES DIVERSOS P/ MARTELO ROMPEDOR")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=HYPERLINK("https://www.leilaoonline.net/lote/detalhe/3725", "014")</f>
      </c>
      <c r="B24" s="4" t="s">
        <f>=HYPERLINK("https://www.leilaoonline.net/lote/detalhe/3725", " 04 CAIXAS COM PEÇAS E COMPONENTES DIVERSOS P/ MARTELO ROMPEDOR")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=HYPERLINK("https://www.leilaoonline.net/lote/detalhe/3723", "015")</f>
      </c>
      <c r="B25" s="4" t="s">
        <f>=HYPERLINK("https://www.leilaoonline.net/lote/detalhe/3723", "GERADOR HL5500CX À DIESEL - DYNAPAC; GERADOR BH6500 (B4T-6500) À GASOLINA - BRANCO; 02 GERADORES BD6500 À DIESEL - BRANCO;")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=HYPERLINK("https://www.leilaoonline.net/lote/detalhe/3726", "016")</f>
      </c>
      <c r="B26" s="4" t="s">
        <f>=HYPERLINK("https://www.leilaoonline.net/lote/detalhe/3726", "GERADOR HL5500CX À DIESEL - DYNAPAC; 02 GERADORES BD6500 À DIESEL - BRANCO; 02 GERADORES S/ ESPECIFICAÇÕES")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=HYPERLINK("https://www.leilaoonline.net/lote/detalhe/3730", "017")</f>
      </c>
      <c r="B27" s="4" t="s">
        <f>=HYPERLINK("https://www.leilaoonline.net/lote/detalhe/3730", "02 CORTADORAS DE PISO GS2 À GASOLINA - PETROTEC")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=HYPERLINK("https://www.leilaoonline.net/lote/detalhe/3729", "018")</f>
      </c>
      <c r="B28" s="4" t="s">
        <f>=HYPERLINK("https://www.leilaoonline.net/lote/detalhe/3729", " 1 ARMÁRIO EM MADEIRA C/ 8 GAVETAS C/ DISPOSITIVO HILTI TE55")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=HYPERLINK("https://www.leilaoonline.net/lote/detalhe/3728", "019")</f>
      </c>
      <c r="B29" s="4" t="s">
        <f>=HYPERLINK("https://www.leilaoonline.net/lote/detalhe/3728", " BANCADAS E ARMÁRIOS COM PEÇAS E COMPONENTES DIVERSOS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=HYPERLINK("https://www.leilaoonline.net/lote/detalhe/3727", "020")</f>
      </c>
      <c r="B30" s="4" t="s">
        <f>=HYPERLINK("https://www.leilaoonline.net/lote/detalhe/3727", "04 BOMBAS D'ÁGUA SUBMERSIVEL 4" - BC50L - TRIFÁSICA - CLARIDON; BOMBA D'ÁGUA MANGOTE 2.1/2 - CR250")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=HYPERLINK("https://www.leilaoonline.net/lote/detalhe/3731", "021")</f>
      </c>
      <c r="B31" s="4" t="s">
        <f>=HYPERLINK("https://www.leilaoonline.net/lote/detalhe/3731", "04 COMPACTADORES DE SOLO SRV70G À GASOLINA - WEBER; SENDO 2 COM MOTOR E 2 SEM MOTOR")</f>
      </c>
      <c r="C31" s="4" t="inlineStr">
        <is>
          <t>Vendido</t>
        </is>
      </c>
      <c r="D31" s="4" t="inlineStr">
        <is>
          <t>1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=HYPERLINK("https://www.leilaoonline.net/lote/detalhe/3732", "022")</f>
      </c>
      <c r="B32" s="4" t="s">
        <f>=HYPERLINK("https://www.leilaoonline.net/lote/detalhe/3732", " MOTORES, PEÇAS DIVERSAS P/ COMPACTADOR DE SOLO, BOMBAS E OUTROS.")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=HYPERLINK("https://www.leilaoonline.net/lote/detalhe/3736", "023")</f>
      </c>
      <c r="B33" s="4" t="s">
        <f>=HYPERLINK("https://www.leilaoonline.net/lote/detalhe/3736", "PLACA VIBRATÓRIA PV2000 À GASOLINA - WEBER")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=HYPERLINK("https://www.leilaoonline.net/lote/detalhe/3733", "024")</f>
      </c>
      <c r="B34" s="4" t="s">
        <f>=HYPERLINK("https://www.leilaoonline.net/lote/detalhe/3733", "02 PLACAS VIBRATÓRIAS PV2000 À GASOLINA - WEBER E 01 CORTADORA DE PISO")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=HYPERLINK("https://www.leilaoonline.net/lote/detalhe/3735", "025")</f>
      </c>
      <c r="B35" s="4" t="s">
        <f>=HYPERLINK("https://www.leilaoonline.net/lote/detalhe/3735", "POLIDORA DE PISO POLITRIZ JT2D - JAHU; 2 PLACAS VIBRATÓRIAS PV2000 À GASOLINA - WEBER; 2 PLACAS VIBRATÓRIAS PV20 À GASOLINA - PETROTEC; MANGOTE VIBRADOR ALTA FREQUENCIA AM-45MM X 3M - WEBER/JOWA; 4 MANGOTE VIBRADOR 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=HYPERLINK("https://www.leilaoonline.net/lote/detalhe/3734", "026")</f>
      </c>
      <c r="B36" s="4" t="s">
        <f>=HYPERLINK("https://www.leilaoonline.net/lote/detalhe/3734", "18 MARTELOS ROMPEDORES TE905 - HILTI")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=HYPERLINK("https://www.leilaoonline.net/lote/detalhe/3737", "027")</f>
      </c>
      <c r="B37" s="4" t="s">
        <f>=HYPERLINK("https://www.leilaoonline.net/lote/detalhe/3737", "2 POLIDORAS DE PISO POLITRIZ JT2D - JAHU;  POLIDORA DE PISO E2 - BOMAC; PLACA VIBRATÓRIA PV2000 À GASOLINA - WEBER; PLACA VIBRATÓRIA PV20 À GASOLINA - PETROTEC; OBS.: MÁQUINAS FALTANDO PEÇAS/COMPONENTES")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=HYPERLINK("https://www.leilaoonline.net/lote/detalhe/3741", "028")</f>
      </c>
      <c r="B38" s="4" t="s">
        <f>=HYPERLINK("https://www.leilaoonline.net/lote/detalhe/3741", "06 MARTELETES FURADEIRA TE02 - HILTI; 05 MARTELETES FURADEIRA TE76 - HILTI; MARTELETE FURADEIRA TE75 - HILTI; 02 MARTELOS ROMPEDORES TE905 - HILTI; 2 CAIXAS C/ PEÇAS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=HYPERLINK("https://www.leilaoonline.net/lote/detalhe/3738", "029")</f>
      </c>
      <c r="B39" s="4" t="s">
        <f>=HYPERLINK("https://www.leilaoonline.net/lote/detalhe/3738", "5 MARTELOS ROMPEDORES TE905 - HILTI; 3 CAIXAS C/ PEÇAS DIVERSAS")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=HYPERLINK("https://www.leilaoonline.net/lote/detalhe/3739", "030")</f>
      </c>
      <c r="B40" s="4" t="s">
        <f>=HYPERLINK("https://www.leilaoonline.net/lote/detalhe/3739", "2 MARTELETES ROTATIVOS ROMPEDORES HR4000C - MAKITA; 3 MARTELETES ROTATIVOS ROMPEDORES HR3000C - MAKITA; MARTELETE ROTATIVO ROMPEDOR HR5001C - MAKITA; 9 CAIXAS C/ PEÇAS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=HYPERLINK("https://www.leilaoonline.net/lote/detalhe/3743", "031")</f>
      </c>
      <c r="B41" s="4" t="s">
        <f>=HYPERLINK("https://www.leilaoonline.net/lote/detalhe/3743", "4 LIXADEIRAS ANGULARES 7" - 1323.0 - BOSCH; 4 ESMERILHADEIRAS ANGULARES 7"; LIXADEIRA ANGULAR 7" - 9207SPB - MAKITA; FURADEIRA DE IMPACTO 5/8" - 8422B - MAKITA; 3 ESMERILHADEIRAS ANGULARES 9"")</f>
      </c>
      <c r="C41" s="4" t="inlineStr">
        <is>
          <t>Vendido</t>
        </is>
      </c>
      <c r="D41" s="4" t="inlineStr">
        <is>
          <t>1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=HYPERLINK("https://www.leilaoonline.net/lote/detalhe/3740", "032")</f>
      </c>
      <c r="B42" s="4" t="s">
        <f>=HYPERLINK("https://www.leilaoonline.net/lote/detalhe/3740", "6 MARTELOS ROMPEDORES TE905 - HILTI")</f>
      </c>
      <c r="C42" s="4" t="inlineStr">
        <is>
          <t>Vendido</t>
        </is>
      </c>
      <c r="D42" s="4" t="inlineStr">
        <is>
          <t>1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=HYPERLINK("https://www.leilaoonline.net/lote/detalhe/3744", "033")</f>
      </c>
      <c r="B43" s="4" t="s">
        <f>=HYPERLINK("https://www.leilaoonline.net/lote/detalhe/3744", "2 MARTELOS ROMPEDORES HIDRAULICO TEX-27H - ATLAS COPCO")</f>
      </c>
      <c r="C43" s="4" t="inlineStr">
        <is>
          <t>Vendido</t>
        </is>
      </c>
      <c r="D43" s="4" t="inlineStr">
        <is>
          <t>2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=HYPERLINK("https://www.leilaoonline.net/lote/detalhe/3745", "034")</f>
      </c>
      <c r="B44" s="4" t="s">
        <f>=HYPERLINK("https://www.leilaoonline.net/lote/detalhe/3745", "CORTADORA DE PISO FS118BR À GASOLINA - MULTIQUIP")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=HYPERLINK("https://www.leilaoonline.net/lote/detalhe/3742", "035")</f>
      </c>
      <c r="B45" s="4" t="s">
        <f>=HYPERLINK("https://www.leilaoonline.net/lote/detalhe/3742", "3 MÁQUINAS PARA CONSTRUÇÃO CIVIL")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=HYPERLINK("https://www.leilaoonline.net/lote/detalhe/3746", "036")</f>
      </c>
      <c r="B46" s="4" t="s">
        <f>=HYPERLINK("https://www.leilaoonline.net/lote/detalhe/3746", "LAVADORA DE PISO ALFACLEAN HAKO-HAMSTER 780")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=HYPERLINK("https://www.leilaoonline.net/lote/detalhe/3747", "037")</f>
      </c>
      <c r="B47" s="4" t="s">
        <f>=HYPERLINK("https://www.leilaoonline.net/lote/detalhe/3747", "28 MARTELOS ROMPEDORES TE905 - HILTI; MARTELETE FURADEIRA TE76 - HILTI")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=HYPERLINK("https://www.leilaoonline.net/lote/detalhe/3749", "038")</f>
      </c>
      <c r="B48" s="4" t="s">
        <f>=HYPERLINK("https://www.leilaoonline.net/lote/detalhe/3749", "CORTADORA DE PISO RB400 À GASOLINA - ALLEN")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=HYPERLINK("https://www.leilaoonline.net/lote/detalhe/3748", "039")</f>
      </c>
      <c r="B49" s="4" t="s">
        <f>=HYPERLINK("https://www.leilaoonline.net/lote/detalhe/3748", "COMPACTADOR DE SOLO ES600 ELETRICO - WACKER; COMPACTADOR DE SOLO BS700 À GASOLINA - WACKER; COMPACTADOR DE SOLO BS600  À GASOLINA - WACKER; COMPACTADOR DE SOLO LT700 À GASOLINA - DYNAPAC; SEM MOTOR")</f>
      </c>
      <c r="C49" s="4" t="inlineStr">
        <is>
          <t>Vendido</t>
        </is>
      </c>
      <c r="D49" s="4" t="inlineStr">
        <is>
          <t>1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=HYPERLINK("https://www.leilaoonline.net/lote/detalhe/3750", "040")</f>
      </c>
      <c r="B50" s="4" t="s">
        <f>=HYPERLINK("https://www.leilaoonline.net/lote/detalhe/3750", " LOTE C/ CAIXAS DE FERRAMENTAS (VAZIAS)")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=HYPERLINK("https://www.leilaoonline.net/lote/detalhe/3751", "041")</f>
      </c>
      <c r="B51" s="4" t="s">
        <f>=HYPERLINK("https://www.leilaoonline.net/lote/detalhe/3751", "ALISADORA DE CONCRETO SIMPLES 36" - 436 - 08HP - ALLEN")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=HYPERLINK("https://www.leilaoonline.net/lote/detalhe/3754", "042")</f>
      </c>
      <c r="B52" s="4" t="s">
        <f>=HYPERLINK("https://www.leilaoonline.net/lote/detalhe/3754", "2 ALISADORAS DE CONCRETO SIMPLES 36" - 436 - 08HP - ALLEN")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=HYPERLINK("https://www.leilaoonline.net/lote/detalhe/3752", "043")</f>
      </c>
      <c r="B53" s="4" t="s">
        <f>=HYPERLINK("https://www.leilaoonline.net/lote/detalhe/3752", "2 ALISADORAS DE CONCRETO SIMPLES 36" - CT36 - 08HP - WACKER")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=HYPERLINK("https://www.leilaoonline.net/lote/detalhe/3753", "044")</f>
      </c>
      <c r="B54" s="4" t="s">
        <f>=HYPERLINK("https://www.leilaoonline.net/lote/detalhe/3753", " ALISADORA DE CONCRETO; S/ PATRIMÔNIO")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=HYPERLINK("https://www.leilaoonline.net/lote/detalhe/3755", "045")</f>
      </c>
      <c r="B55" s="4" t="s">
        <f>=HYPERLINK("https://www.leilaoonline.net/lote/detalhe/3755", " ALISADORA DE CONCRETO; S/ PATRIMÔNIO")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=HYPERLINK("https://www.leilaoonline.net/lote/detalhe/3756", "047")</f>
      </c>
      <c r="B56" s="4" t="s">
        <f>=HYPERLINK("https://www.leilaoonline.net/lote/detalhe/3756", "ALISADORA DE CONCRETO SIMPLES 36" - 436 - 08HP - ALLEN")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=HYPERLINK("https://www.leilaoonline.net/lote/detalhe/3757", "048")</f>
      </c>
      <c r="B57" s="4" t="s">
        <f>=HYPERLINK("https://www.leilaoonline.net/lote/detalhe/3757", "ALISADORA DE CONCRETO SIMPLES 36" - 436 - 08HP - ALLEN")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=HYPERLINK("https://www.leilaoonline.net/lote/detalhe/3759", "049")</f>
      </c>
      <c r="B58" s="4" t="s">
        <f>=HYPERLINK("https://www.leilaoonline.net/lote/detalhe/3759", "ALISADORA DE CONCRETO SIMPLES 36" - 436 - 08HP - ALLEN")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=HYPERLINK("https://www.leilaoonline.net/lote/detalhe/3762", "050")</f>
      </c>
      <c r="B59" s="4" t="s">
        <f>=HYPERLINK("https://www.leilaoonline.net/lote/detalhe/3762", "3 ALISADORAS DE CONCRETO SIMPLES 36" - 436 - 08HP - ALLEN; ALISADORA DE CONCRETO SIMPLES 46" - 446 - 08HP - ALLEN")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=HYPERLINK("https://www.leilaoonline.net/lote/detalhe/3761", "051")</f>
      </c>
      <c r="B60" s="4" t="s">
        <f>=HYPERLINK("https://www.leilaoonline.net/lote/detalhe/3761", "2 ARGAMASSADEIRAS ARGAMIX MC45L - CSM")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=HYPERLINK("https://www.leilaoonline.net/lote/detalhe/3758", "052")</f>
      </c>
      <c r="B61" s="4" t="s">
        <f>=HYPERLINK("https://www.leilaoonline.net/lote/detalhe/3758", "COMPRESSOR DE AR C/ MOTOR À DIESEL. OBS.: EQUIPAMENTO REFORMADO, FALTANDO APENAS A MONTAGEM")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=HYPERLINK("https://www.leilaoonline.net/lote/detalhe/3760", "053")</f>
      </c>
      <c r="B62" s="4" t="s">
        <f>=HYPERLINK("https://www.leilaoonline.net/lote/detalhe/3760", "SERRA POLICORTE 590 - RIDGID")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=HYPERLINK("https://www.leilaoonline.net/lote/detalhe/3763", "054")</f>
      </c>
      <c r="B63" s="4" t="s">
        <f>=HYPERLINK("https://www.leilaoonline.net/lote/detalhe/3763", "APROX. 23 COMPACTADORES DE SOLO S/ MOTOR.")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=HYPERLINK("https://www.leilaoonline.net/lote/detalhe/3764", "055")</f>
      </c>
      <c r="B64" s="4" t="s">
        <f>=HYPERLINK("https://www.leilaoonline.net/lote/detalhe/3764", "APROX. 23 COMPACTADORES DE SOLO S/ MOTOR.")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=HYPERLINK("https://www.leilaoonline.net/lote/detalhe/3765", "056")</f>
      </c>
      <c r="B65" s="4" t="s">
        <f>=HYPERLINK("https://www.leilaoonline.net/lote/detalhe/3765", "4 MARTELOS ROMPEDORES (DEMOLIDOR) - HM1303B - MAKITA; MARTELO ROMPEDOR (DEMOLIDOR) - HM1500B - MAKITA; MARTELO ROMPEDOR (DEMOLIDOR) - HM1302 - MAKITA;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=HYPERLINK("https://www.leilaoonline.net/lote/detalhe/3768", "057")</f>
      </c>
      <c r="B66" s="4" t="s">
        <f>=HYPERLINK("https://www.leilaoonline.net/lote/detalhe/3768", "RÉGUAS VIBRATÓRIAS TRELIÇADAS 12,00M - GASOLINA - ALLEN")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=HYPERLINK("https://www.leilaoonline.net/lote/detalhe/3766", "058")</f>
      </c>
      <c r="B67" s="4" t="s">
        <f>=HYPERLINK("https://www.leilaoonline.net/lote/detalhe/3766", "12 CORTADORAS DE PISO SEM MOTOR E 1 CORTADORA DE PISO C/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=HYPERLINK("https://www.leilaoonline.net/lote/detalhe/3769", "059")</f>
      </c>
      <c r="B68" s="4" t="s">
        <f>=HYPERLINK("https://www.leilaoonline.net/lote/detalhe/3769", "5 COMPACTADORES DE SOLO SRV70G À GASOLINA - WEBER, 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=HYPERLINK("https://www.leilaoonline.net/lote/detalhe/3767", "060")</f>
      </c>
      <c r="B69" s="4" t="s">
        <f>=HYPERLINK("https://www.leilaoonline.net/lote/detalhe/3767", "PLACA VIBRATÓRIA MVH200GH À GASOLINA - MULTIQUIP; PLACA VIBRATÓRIA PV2000 À GASOLINA - WEBER")</f>
      </c>
      <c r="C69" s="4" t="inlineStr">
        <is>
          <t>Vendido</t>
        </is>
      </c>
      <c r="D69" s="4" t="inlineStr">
        <is>
          <t>2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=HYPERLINK("https://www.leilaoonline.net/lote/detalhe/3771", "061")</f>
      </c>
      <c r="B70" s="4" t="s">
        <f>=HYPERLINK("https://www.leilaoonline.net/lote/detalhe/3771", " RETIFICADOR DE SOLDA GS375 NM80")</f>
      </c>
      <c r="C70" s="4" t="inlineStr">
        <is>
          <t>Vendido</t>
        </is>
      </c>
      <c r="D70" s="4" t="inlineStr">
        <is>
          <t>6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=HYPERLINK("https://www.leilaoonline.net/lote/detalhe/3770", "062")</f>
      </c>
      <c r="B71" s="4" t="s">
        <f>=HYPERLINK("https://www.leilaoonline.net/lote/detalhe/3770", "3 PARAFUSADEIRAS 6802BV - MAKITA, LIXADEIRA ANGULAR 7" - 9207SPB - MAKITA, FURADEIRA DE IMPACTO 1/2" - 8419B - MAKITA; PARAFUSADEIRA DE IMPACTO 1423.7 - BOSCH; 3 SERRAS CIRCULARES 7.1/4" - 5806H - MAKITA; SER")</f>
      </c>
      <c r="C71" s="4" t="inlineStr">
        <is>
          <t>Vendido</t>
        </is>
      </c>
      <c r="D71" s="4" t="inlineStr">
        <is>
          <t>1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=HYPERLINK("https://www.leilaoonline.net/lote/detalhe/3772", "063")</f>
      </c>
      <c r="B72" s="4" t="s">
        <f>=HYPERLINK("https://www.leilaoonline.net/lote/detalhe/3772", " MOTOR ACIONADOR MONOFASICO 1,5CV - JOWA E MANGOTE VIBRADOR JOWA")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=HYPERLINK("https://www.leilaoonline.net/lote/detalhe/3773", "064")</f>
      </c>
      <c r="B73" s="4" t="s">
        <f>=HYPERLINK("https://www.leilaoonline.net/lote/detalhe/3773", " PRENSA HIDRÁULICA TIPO BALANCIM; CAP. 15T")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=HYPERLINK("https://www.leilaoonline.net/lote/detalhe/3775", "065")</f>
      </c>
      <c r="B74" s="4" t="s">
        <f>=HYPERLINK("https://www.leilaoonline.net/lote/detalhe/3775", " 2 MOTORES ACIONADOR À GASOLINA 5,5HP E 3 MOTOR ACIONADOR À GASOLINA S/ ESPECIFICAÇÕES")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=HYPERLINK("https://www.leilaoonline.net/lote/detalhe/3778", "066")</f>
      </c>
      <c r="B75" s="4" t="s">
        <f>=HYPERLINK("https://www.leilaoonline.net/lote/detalhe/3778", "3 MOTORES ACIONADOR À GASOLINA 5,5HP; MOTOR ACIONADOR À GASOLINA 4HP - CLARIDON; 1 MOTOR ACIONADOR À GASOLINA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=HYPERLINK("https://www.leilaoonline.net/lote/detalhe/3774", "067")</f>
      </c>
      <c r="B76" s="4" t="s">
        <f>=HYPERLINK("https://www.leilaoonline.net/lote/detalhe/3774", " 5 MOTORES ACIONADOR À GASOLINA 5,5HP")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=HYPERLINK("https://www.leilaoonline.net/lote/detalhe/3777", "068")</f>
      </c>
      <c r="B77" s="4" t="s">
        <f>=HYPERLINK("https://www.leilaoonline.net/lote/detalhe/3777", "4 MOTORES ACIONADORES À GASOLINA 5,5HP; MOTOR ACIONADOR S/ ESPECIFICAÇÕES E MOTOR VIBRADOR S/ ESPECIFICAÇÕES")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=HYPERLINK("https://www.leilaoonline.net/lote/detalhe/3776", "069")</f>
      </c>
      <c r="B78" s="4" t="s">
        <f>=HYPERLINK("https://www.leilaoonline.net/lote/detalhe/3776", "3 GUINCHOS DE COLUNA - CAP 400KG TRIFASICO; GUINCHOS DE COLUNA - CAP 200KG; RÉGUA VIBRATÓRIA SIMPLES SCREED - PETROTEC; 04 GUINCHOS COLUNA ELETRICO 300/600 KG 220V (60HZ) H-A 105 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=HYPERLINK("https://www.leilaoonline.net/lote/detalhe/3779", "070")</f>
      </c>
      <c r="B79" s="4" t="s">
        <f>=HYPERLINK("https://www.leilaoonline.net/lote/detalhe/3779", " 19 MARTELOS ROMPEDORES TE905 - HILTI; PARAFUSADEIRA ST18 - HILTI; MARTELETE FURADEIRA TE02 - HILTI")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=HYPERLINK("https://www.leilaoonline.net/lote/detalhe/3780", "071")</f>
      </c>
      <c r="B80" s="4" t="s">
        <f>=HYPERLINK("https://www.leilaoonline.net/lote/detalhe/3780", " PEÇAS DIVERSAS, MOTORES ELÉTRICOS, MOTORES À DIESEL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=HYPERLINK("https://www.leilaoonline.net/lote/detalhe/3781", "072")</f>
      </c>
      <c r="B81" s="4" t="s">
        <f>=HYPERLINK("https://www.leilaoonline.net/lote/detalhe/3781", " 46 RODAS P/ BETONEIRAS")</f>
      </c>
      <c r="C81" s="4" t="inlineStr">
        <is>
          <t>Vendido</t>
        </is>
      </c>
      <c r="D81" s="4" t="inlineStr">
        <is>
          <t>6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=HYPERLINK("https://www.leilaoonline.net/lote/detalhe/3783", "073")</f>
      </c>
      <c r="B82" s="4" t="s">
        <f>=HYPERLINK("https://www.leilaoonline.net/lote/detalhe/3783", " 19 MOTORES ELÉTRICOS DIVERSOS")</f>
      </c>
      <c r="C82" s="4" t="inlineStr">
        <is>
          <t>Vendido</t>
        </is>
      </c>
      <c r="D82" s="4" t="inlineStr">
        <is>
          <t>8</t>
        </is>
      </c>
      <c r="E82" s="5" t="inlineStr">
        <is>
          <t>850,00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=HYPERLINK("https://www.leilaoonline.net/lote/detalhe/3782", "074")</f>
      </c>
      <c r="B83" s="4" t="s">
        <f>=HYPERLINK("https://www.leilaoonline.net/lote/detalhe/3782", "GERADOR BH6500 (B4T-6500) À GASOLINA - BRANCO; GERADOR BD6500 À DIESEL - BRANCO; 3 GERADORES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=HYPERLINK("https://www.leilaoonline.net/lote/detalhe/3785", "075")</f>
      </c>
      <c r="B84" s="4" t="s">
        <f>=HYPERLINK("https://www.leilaoonline.net/lote/detalhe/3785", " LAVADORA ALTA PRESSAO L1800 - ELECTROLUX")</f>
      </c>
      <c r="C84" s="4" t="inlineStr">
        <is>
          <t>Vendido</t>
        </is>
      </c>
      <c r="D84" s="4" t="inlineStr">
        <is>
          <t>5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=HYPERLINK("https://www.leilaoonline.net/lote/detalhe/3784", "076")</f>
      </c>
      <c r="B85" s="4" t="s">
        <f>=HYPERLINK("https://www.leilaoonline.net/lote/detalhe/3784", "CORTADORA DE PISO SO 13 À GASOLINA – CSM")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=HYPERLINK("https://www.leilaoonline.net/lote/detalhe/3786", "077")</f>
      </c>
      <c r="B86" s="4" t="s">
        <f>=HYPERLINK("https://www.leilaoonline.net/lote/detalhe/3786", " 9 COMPACTADORES DE SOLO; DUST COLLETOR FESTOVA CT90C-1PH")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=HYPERLINK("https://www.leilaoonline.net/lote/detalhe/3787", "078")</f>
      </c>
      <c r="B87" s="4" t="s">
        <f>=HYPERLINK("https://www.leilaoonline.net/lote/detalhe/3787", "RÉGUAS VIBRATÓRIAS TRELIÇADA 12,00M - GASOLINA - ALLEN")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=HYPERLINK("https://www.leilaoonline.net/lote/detalhe/3789", "079")</f>
      </c>
      <c r="B88" s="4" t="s">
        <f>=HYPERLINK("https://www.leilaoonline.net/lote/detalhe/3789", "MOTOR ACIONADOR À DIESEL 5,5HP TOYAMA")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=HYPERLINK("https://www.leilaoonline.net/lote/detalhe/3788", "080")</f>
      </c>
      <c r="B89" s="4" t="s">
        <f>=HYPERLINK("https://www.leilaoonline.net/lote/detalhe/3788", " 2 TALHAS MANUAIS BERG STEEL 3T; CAP. ELEVAÇÃO 3M")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=HYPERLINK("https://www.leilaoonline.net/lote/detalhe/3792", "081")</f>
      </c>
      <c r="B90" s="4" t="s">
        <f>=HYPERLINK("https://www.leilaoonline.net/lote/detalhe/3792", "BOMBA TESTE HIDRÁULICA")</f>
      </c>
      <c r="C90" s="4" t="inlineStr">
        <is>
          <t>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=HYPERLINK("https://www.leilaoonline.net/lote/detalhe/3791", "082")</f>
      </c>
      <c r="B91" s="4" t="s">
        <f>=HYPERLINK("https://www.leilaoonline.net/lote/detalhe/3791", " 5 CORTADORAS DE PISO FS118BR À GASOLINA - MULTIQUIP; 6 CORTADORAS DE PISO GS2 À GASOLINA - PETROTEC; 2 CORTADORAS DE PISO - 13HP GASOLINA - MAQHILTI; CORTADORA DE PISO BFS100 À GASOLINA - WACKER")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=HYPERLINK("https://www.leilaoonline.net/lote/detalhe/3794", "083")</f>
      </c>
      <c r="B92" s="4" t="s">
        <f>=HYPERLINK("https://www.leilaoonline.net/lote/detalhe/3794", " PLACA VIBRATÓRIA VIPART 1F 100")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=HYPERLINK("https://www.leilaoonline.net/lote/detalhe/3790", "084")</f>
      </c>
      <c r="B93" s="4" t="s">
        <f>=HYPERLINK("https://www.leilaoonline.net/lote/detalhe/3790", " CORTADORA DE PISO")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=HYPERLINK("https://www.leilaoonline.net/lote/detalhe/3801", "085")</f>
      </c>
      <c r="B94" s="4" t="s">
        <f>=HYPERLINK("https://www.leilaoonline.net/lote/detalhe/3801", " 2 GERADORES À DIESEL")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=HYPERLINK("https://www.leilaoonline.net/lote/detalhe/3793", "086")</f>
      </c>
      <c r="B95" s="4" t="s">
        <f>=HYPERLINK("https://www.leilaoonline.net/lote/detalhe/3793", " MOTOR ACIONADOR À GASOLINA 4HP - CLARIDON; GERADOR BH6500 (B4T-6500) À GASOLINA - BRANCO")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=HYPERLINK("https://www.leilaoonline.net/lote/detalhe/3795", "087")</f>
      </c>
      <c r="B96" s="4" t="s">
        <f>=HYPERLINK("https://www.leilaoonline.net/lote/detalhe/3795", "ARGAMASSADEIRA ARGAMIX")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=HYPERLINK("https://www.leilaoonline.net/lote/detalhe/3797", "088")</f>
      </c>
      <c r="B97" s="4" t="s">
        <f>=HYPERLINK("https://www.leilaoonline.net/lote/detalhe/3797", "ARGAMASSADEIRA ARGAMIX MC45L - CSM")</f>
      </c>
      <c r="C97" s="4" t="inlineStr">
        <is>
          <t>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=HYPERLINK("https://www.leilaoonline.net/lote/detalhe/3796", "089")</f>
      </c>
      <c r="B98" s="4" t="s">
        <f>=HYPERLINK("https://www.leilaoonline.net/lote/detalhe/3796", "4 ARGAMASSADEIRAS ARGAMIX MC45L - CSM; ARGAMASSADEIRA ARGAMIX MC20L - CSM")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=HYPERLINK("https://www.leilaoonline.net/lote/detalhe/3800", "090")</f>
      </c>
      <c r="B99" s="4" t="s">
        <f>=HYPERLINK("https://www.leilaoonline.net/lote/detalhe/3800", "5 ARGAMASSADEIRAS ARGAMIX MC45L - CSM; ARGAMASSADEIRA S/ ESPECIFICAÇÕES")</f>
      </c>
      <c r="C99" s="4" t="inlineStr">
        <is>
          <t>Vendido</t>
        </is>
      </c>
      <c r="D99" s="4" t="inlineStr">
        <is>
          <t>1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=HYPERLINK("https://www.leilaoonline.net/lote/detalhe/3799", "091")</f>
      </c>
      <c r="B100" s="4" t="s">
        <f>=HYPERLINK("https://www.leilaoonline.net/lote/detalhe/3799", "4 ARGAMASSADEIRAS ARGAMIX MC45L - CSM; ARGAMASSADEIRA ARGAMIX MC20L - CSM")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=HYPERLINK("https://www.leilaoonline.net/lote/detalhe/3798", "092")</f>
      </c>
      <c r="B101" s="4" t="s">
        <f>=HYPERLINK("https://www.leilaoonline.net/lote/detalhe/3798", " CONJUNTO DE SOLDA E CORTE PROSTAR")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=HYPERLINK("https://www.leilaoonline.net/lote/detalhe/3802", "093")</f>
      </c>
      <c r="B102" s="4" t="s">
        <f>=HYPERLINK("https://www.leilaoonline.net/lote/detalhe/3802", " 6 MARTELOS ROMPEDORES (DEMOLIDOR) - HM1800 - MAKITA")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=HYPERLINK("https://www.leilaoonline.net/lote/detalhe/3803", "094")</f>
      </c>
      <c r="B103" s="4" t="s">
        <f>=HYPERLINK("https://www.leilaoonline.net/lote/detalhe/3803", "3 MARTELOS ROMPEDORES (DEMOLIDOR) - HM1800 - MAKITA")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=HYPERLINK("https://www.leilaoonline.net/lote/detalhe/3804", "095")</f>
      </c>
      <c r="B104" s="4" t="s">
        <f>=HYPERLINK("https://www.leilaoonline.net/lote/detalhe/3804", "MARTELO ROMPEDOR (DEMOLIDOR) - HM1500B - MAKITA; 4 MARTELOS ROMPEDORES (DEMOLIDOR) - HM1303B - MAKITA; 2 MARTELOS ROMPEDORES")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=HYPERLINK("https://www.leilaoonline.net/lote/detalhe/3807", "096")</f>
      </c>
      <c r="B105" s="4" t="s">
        <f>=HYPERLINK("https://www.leilaoonline.net/lote/detalhe/3807", " SUCATA DE PARTES DE MÁQUINAS")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=HYPERLINK("https://www.leilaoonline.net/lote/detalhe/3805", "097")</f>
      </c>
      <c r="B106" s="4" t="s">
        <f>=HYPERLINK("https://www.leilaoonline.net/lote/detalhe/3805", " PONTEIROS DIVERSOS")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=HYPERLINK("https://www.leilaoonline.net/lote/detalhe/3808", "098")</f>
      </c>
      <c r="B107" s="4" t="s">
        <f>=HYPERLINK("https://www.leilaoonline.net/lote/detalhe/3808", "COMPRESSOR DE AR DRESSER W20/60SD; PMTA 12,3 KGF/CM²; COM MOTOR ELÉTRICO 5CV")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1.700,00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=HYPERLINK("https://www.leilaoonline.net/lote/detalhe/3806", "099")</f>
      </c>
      <c r="B108" s="4" t="s">
        <f>=HYPERLINK("https://www.leilaoonline.net/lote/detalhe/3806", " TALHA ELÉTRICA P/ PONTE ROLANTE LIWAL M5/55/4A 5T; COM MOTOR ELÉTRICO 8,5HP")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=HYPERLINK("https://www.leilaoonline.net/lote/detalhe/3810", "100")</f>
      </c>
      <c r="B109" s="4" t="s">
        <f>=HYPERLINK("https://www.leilaoonline.net/lote/detalhe/3810", " 2 ESCADAS TIPO CARACOL C/ 12 DEGRAUS")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=HYPERLINK("https://www.leilaoonline.net/lote/detalhe/3809", "101")</f>
      </c>
      <c r="B110" s="4" t="s">
        <f>=HYPERLINK("https://www.leilaoonline.net/lote/detalhe/3809", "CORTADORA DE TUBOS FOBRASA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=HYPERLINK("https://www.leilaoonline.net/lote/detalhe/3811", "102")</f>
      </c>
      <c r="B111" s="4" t="s">
        <f>=HYPERLINK("https://www.leilaoonline.net/lote/detalhe/3811", " CORTADORA DE TUBOS C/ MOTOR ELÉTRICO")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=HYPERLINK("https://www.leilaoonline.net/lote/detalhe/3812", "103")</f>
      </c>
      <c r="B112" s="4" t="s">
        <f>=HYPERLINK("https://www.leilaoonline.net/lote/detalhe/3812", " BALANÇA FILIZOLA 200KG")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=HYPERLINK("https://www.leilaoonline.net/lote/detalhe/3813", "104")</f>
      </c>
      <c r="B113" s="4" t="s">
        <f>=HYPERLINK("https://www.leilaoonline.net/lote/detalhe/3813", " CONJUNTO DE ISOLAMENTO P/ PRÉ-MOLDADOS C/ 20 PATESCAS E ACESSÓRIOS")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=HYPERLINK("https://www.leilaoonline.net/lote/detalhe/3814", "105")</f>
      </c>
      <c r="B114" s="4" t="s">
        <f>=HYPERLINK("https://www.leilaoonline.net/lote/detalhe/3814", " PONTEIROS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=HYPERLINK("https://www.leilaoonline.net/lote/detalhe/3815", "106")</f>
      </c>
      <c r="B115" s="4" t="s">
        <f>=HYPERLINK("https://www.leilaoonline.net/lote/detalhe/3815", " 3 BANCOS S/ USO P/ CAMINHÃO")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=HYPERLINK("https://www.leilaoonline.net/lote/detalhe/3816", "107")</f>
      </c>
      <c r="B116" s="4" t="s">
        <f>=HYPERLINK("https://www.leilaoonline.net/lote/detalhe/3816", " COMPRESSOR DE AR SUPER PRESSURE 2,6PSI 50L; SEM MOTOR")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=HYPERLINK("https://www.leilaoonline.net/lote/detalhe/3817", "108")</f>
      </c>
      <c r="B117" s="4" t="s">
        <f>=HYPERLINK("https://www.leilaoonline.net/lote/detalhe/3817", " 12 PLAYOFFS P/ BOBINAMENTO E DESBOBINAMENTO")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3.250,00</t>
        </is>
      </c>
      <c r="F1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2026-05-16T12:27:42.00Z</dcterms:created>
  <dc:creator>Tellks Tecnologia</dc:creator>
  <cp:revision>0</cp:revision>
</cp:coreProperties>
</file>