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* PALIO * DAKOTA * TRATORES* IMPLEMENTOS*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=HYPERLINK("https://www.leilaoonline.net/lote/detalhe/20190", "001")</f>
      </c>
      <c r="B11" s="4" t="s">
        <f>=HYPERLINK("https://www.leilaoonline.net/lote/detalhe/20190", " Vw Gol 1.0 G4 2011 Bom estado, funcionando. ")</f>
      </c>
      <c r="C11" s="4" t="inlineStr">
        <is>
          <t>Vendido</t>
        </is>
      </c>
      <c r="D11" s="4" t="inlineStr">
        <is>
          <t>18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=HYPERLINK("https://www.leilaoonline.net/lote/detalhe/20195", "002")</f>
      </c>
      <c r="B12" s="4" t="s">
        <f>=HYPERLINK("https://www.leilaoonline.net/lote/detalhe/20195", " Fiat Palio 1.0 2008 CHASSI: REM. Bom estado, funcionando.")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=HYPERLINK("https://www.leilaoonline.net/lote/detalhe/20214", "003")</f>
      </c>
      <c r="B13" s="4" t="s">
        <f>=HYPERLINK("https://www.leilaoonline.net/lote/detalhe/20214", " Fiat Palio 1.0 2011 . Bom estado, funcionando.")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=HYPERLINK("https://www.leilaoonline.net/lote/detalhe/20192", "004")</f>
      </c>
      <c r="B14" s="4" t="s">
        <f>=HYPERLINK("https://www.leilaoonline.net/lote/detalhe/20192", " Dodge Dakota 1999 2.5 gasolina. Bom estado, funcionando.")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=HYPERLINK("https://www.leilaoonline.net/lote/detalhe/20221", "005")</f>
      </c>
      <c r="B15" s="4" t="s">
        <f>=HYPERLINK("https://www.leilaoonline.net/lote/detalhe/20221", " Peugeot 206 SW 1.6 2005. Bom estado, funcionando.")</f>
      </c>
      <c r="C15" s="4" t="inlineStr">
        <is>
          <t>Vendido</t>
        </is>
      </c>
      <c r="D15" s="4" t="inlineStr">
        <is>
          <t>8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=HYPERLINK("https://www.leilaoonline.net/lote/detalhe/20391", "006")</f>
      </c>
      <c r="B16" s="4" t="s">
        <f>=HYPERLINK("https://www.leilaoonline.net/lote/detalhe/20391", "Ford Transit 2.4 turbo diesel 2011 - Motor novo STD (ótimo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=HYPERLINK("https://www.leilaoonline.net/lote/detalhe/20218", "007")</f>
      </c>
      <c r="B17" s="4" t="s">
        <f>=HYPERLINK("https://www.leilaoonline.net/lote/detalhe/20218", " 5 prateleiras de madeira 2,50m")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=HYPERLINK("https://www.leilaoonline.net/lote/detalhe/20196", "008")</f>
      </c>
      <c r="B18" s="4" t="s">
        <f>=HYPERLINK("https://www.leilaoonline.net/lote/detalhe/20196", " 3 prateleiras industriais e 1 lixeira 150L")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=HYPERLINK("https://www.leilaoonline.net/lote/detalhe/20206", "009")</f>
      </c>
      <c r="B19" s="4" t="s">
        <f>=HYPERLINK("https://www.leilaoonline.net/lote/detalhe/20206", " 34 bandejas 50cm e 21 Suportes de prateleiras desmont.")</f>
      </c>
      <c r="C19" s="4" t="inlineStr">
        <is>
          <t>Vendido</t>
        </is>
      </c>
      <c r="D19" s="4" t="inlineStr">
        <is>
          <t>2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=HYPERLINK("https://www.leilaoonline.net/lote/detalhe/20208", "010")</f>
      </c>
      <c r="B20" s="4" t="s">
        <f>=HYPERLINK("https://www.leilaoonline.net/lote/detalhe/20208", " 15 suportes de tv articulados semi-novos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=HYPERLINK("https://www.leilaoonline.net/lote/detalhe/20197", "011")</f>
      </c>
      <c r="B21" s="4" t="s">
        <f>=HYPERLINK("https://www.leilaoonline.net/lote/detalhe/20197", " Cilindro de GNV 25m3 Val.: 2020")</f>
      </c>
      <c r="C21" s="4" t="inlineStr">
        <is>
          <t>Vendido</t>
        </is>
      </c>
      <c r="D21" s="4" t="inlineStr">
        <is>
          <t>3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=HYPERLINK("https://www.leilaoonline.net/lote/detalhe/20200", "012")</f>
      </c>
      <c r="B22" s="4" t="s">
        <f>=HYPERLINK("https://www.leilaoonline.net/lote/detalhe/20200", " 5 No-Breaks Microsol Solis 2.0hf SEM USO")</f>
      </c>
      <c r="C22" s="4" t="inlineStr">
        <is>
          <t>Vendido</t>
        </is>
      </c>
      <c r="D22" s="4" t="inlineStr">
        <is>
          <t>27</t>
        </is>
      </c>
      <c r="E22" s="5" t="inlineStr">
        <is>
          <t>1.610,00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=HYPERLINK("https://www.leilaoonline.net/lote/detalhe/20211", "013")</f>
      </c>
      <c r="B23" s="4" t="s">
        <f>=HYPERLINK("https://www.leilaoonline.net/lote/detalhe/20211", " 6 No-Breaks Microsol e Banco de baterias eletrônico")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1.350,00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=HYPERLINK("https://www.leilaoonline.net/lote/detalhe/20215", "014")</f>
      </c>
      <c r="B24" s="4" t="s">
        <f>=HYPERLINK("https://www.leilaoonline.net/lote/detalhe/20215", " 2 bombas KSB 3cv - Parou funcionando")</f>
      </c>
      <c r="C24" s="4" t="inlineStr">
        <is>
          <t>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=HYPERLINK("https://www.leilaoonline.net/lote/detalhe/20209", "015")</f>
      </c>
      <c r="B25" s="4" t="s">
        <f>=HYPERLINK("https://www.leilaoonline.net/lote/detalhe/20209", " 2 bombas KSB 3cv - Parou funcionando")</f>
      </c>
      <c r="C25" s="4" t="inlineStr">
        <is>
          <t>Vendido</t>
        </is>
      </c>
      <c r="D25" s="4" t="inlineStr">
        <is>
          <t>4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=HYPERLINK("https://www.leilaoonline.net/lote/detalhe/20374", "016")</f>
      </c>
      <c r="B26" s="4" t="s">
        <f>=HYPERLINK("https://www.leilaoonline.net/lote/detalhe/20374", "Motor Weg 150cv 1785 rpm (perfeito funcionamento)")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=HYPERLINK("https://www.leilaoonline.net/lote/detalhe/20213", "017")</f>
      </c>
      <c r="B27" s="4" t="s">
        <f>=HYPERLINK("https://www.leilaoonline.net/lote/detalhe/20213", " Climatizador INOX 1,75x1,00x1,25 - Parou funcionando")</f>
      </c>
      <c r="C27" s="4" t="inlineStr">
        <is>
          <t>Vendido</t>
        </is>
      </c>
      <c r="D27" s="4" t="inlineStr">
        <is>
          <t>3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=HYPERLINK("https://www.leilaoonline.net/lote/detalhe/20201", "018")</f>
      </c>
      <c r="B28" s="4" t="s">
        <f>=HYPERLINK("https://www.leilaoonline.net/lote/detalhe/20201", " Climatizador INOX 1,75 x 1,25 x 1,00 Parou funcionando")</f>
      </c>
      <c r="C28" s="4" t="inlineStr">
        <is>
          <t>Vendido</t>
        </is>
      </c>
      <c r="D28" s="4" t="inlineStr">
        <is>
          <t>3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=HYPERLINK("https://www.leilaoonline.net/lote/detalhe/20202", "019")</f>
      </c>
      <c r="B29" s="4" t="s">
        <f>=HYPERLINK("https://www.leilaoonline.net/lote/detalhe/20202", " Balança 1000kg Antiga (funcionando)")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=HYPERLINK("https://www.leilaoonline.net/lote/detalhe/20199", "020")</f>
      </c>
      <c r="B30" s="4" t="s">
        <f>=HYPERLINK("https://www.leilaoonline.net/lote/detalhe/20199", " LOTE COM: 1 DVD, 1 CD automotivo, 5 auto-falantes (funcionando) e 3 Pneus")</f>
      </c>
      <c r="C30" s="4" t="inlineStr">
        <is>
          <t>Vendido</t>
        </is>
      </c>
      <c r="D30" s="4" t="inlineStr">
        <is>
          <t>3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=HYPERLINK("https://www.leilaoonline.net/lote/detalhe/20204", "021")</f>
      </c>
      <c r="B31" s="4" t="s">
        <f>=HYPERLINK("https://www.leilaoonline.net/lote/detalhe/20204", " LOTE COM: 1 Lixadeira 2300w , 3 Fogões , 1 chapa (funcionando)")</f>
      </c>
      <c r="C31" s="4" t="inlineStr">
        <is>
          <t>Vendido</t>
        </is>
      </c>
      <c r="D31" s="4" t="inlineStr">
        <is>
          <t>3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=HYPERLINK("https://www.leilaoonline.net/lote/detalhe/20205", "022")</f>
      </c>
      <c r="B32" s="4" t="s">
        <f>=HYPERLINK("https://www.leilaoonline.net/lote/detalhe/20205", " Balanceador local Hoffmann (parou funcionando)")</f>
      </c>
      <c r="C32" s="4" t="inlineStr">
        <is>
          <t>Vendido</t>
        </is>
      </c>
      <c r="D32" s="4" t="inlineStr">
        <is>
          <t>4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=HYPERLINK("https://www.leilaoonline.net/lote/detalhe/20451", "023")</f>
      </c>
      <c r="B33" s="4" t="s">
        <f>=HYPERLINK("https://www.leilaoonline.net/lote/detalhe/20451", "Lote com: 6 CPU AMD phenom 3.2Ghz 4Gb RAM 500HD (funcionando)")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=HYPERLINK("https://www.leilaoonline.net/lote/detalhe/20452", "024")</f>
      </c>
      <c r="B34" s="4" t="s">
        <f>=HYPERLINK("https://www.leilaoonline.net/lote/detalhe/20452", "Lote com 4 CPU AMD PHENOM 3.2 Ghz 4Gb RAM 500HD ( funcionando)")</f>
      </c>
      <c r="C34" s="4" t="inlineStr">
        <is>
          <t>Vendido</t>
        </is>
      </c>
      <c r="D34" s="4" t="inlineStr">
        <is>
          <t>15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=HYPERLINK("https://www.leilaoonline.net/lote/detalhe/20453", "025")</f>
      </c>
      <c r="B35" s="4" t="s">
        <f>=HYPERLINK("https://www.leilaoonline.net/lote/detalhe/20453", "Lote com: 5 monitores 19' e 1 monitor 17' em bom estado ( funcionando)")</f>
      </c>
      <c r="C35" s="4" t="inlineStr">
        <is>
          <t>Vendido</t>
        </is>
      </c>
      <c r="D35" s="4" t="inlineStr">
        <is>
          <t>6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=HYPERLINK("https://www.leilaoonline.net/lote/detalhe/20454", "026")</f>
      </c>
      <c r="B36" s="4" t="s">
        <f>=HYPERLINK("https://www.leilaoonline.net/lote/detalhe/20454", "Servidor e computador (funcionando)")</f>
      </c>
      <c r="C36" s="4" t="inlineStr">
        <is>
          <t>Vendido</t>
        </is>
      </c>
      <c r="D36" s="4" t="inlineStr">
        <is>
          <t>16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=HYPERLINK("https://www.leilaoonline.net/lote/detalhe/20455", "027")</f>
      </c>
      <c r="B37" s="4" t="s">
        <f>=HYPERLINK("https://www.leilaoonline.net/lote/detalhe/20455", "Lote com: 21 centrais telefônicas e 15 telefones")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=HYPERLINK("https://www.leilaoonline.net/lote/detalhe/20456", "028")</f>
      </c>
      <c r="B38" s="4" t="s">
        <f>=HYPERLINK("https://www.leilaoonline.net/lote/detalhe/20456", "Estabilizador e No-Breal 10kva avariado ( 700Kg )")</f>
      </c>
      <c r="C38" s="4" t="inlineStr">
        <is>
          <t>Vendido</t>
        </is>
      </c>
      <c r="D38" s="4" t="inlineStr">
        <is>
          <t>4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=HYPERLINK("https://www.leilaoonline.net/lote/detalhe/20457", "029")</f>
      </c>
      <c r="B39" s="4" t="s">
        <f>=HYPERLINK("https://www.leilaoonline.net/lote/detalhe/20457", "Transformador 5KVA ( bom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=HYPERLINK("https://www.leilaoonline.net/lote/detalhe/20458", "030")</f>
      </c>
      <c r="B40" s="4" t="s">
        <f>=HYPERLINK("https://www.leilaoonline.net/lote/detalhe/20458", "Lote com: 7 CPU sem placa e coolers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=HYPERLINK("https://www.leilaoonline.net/lote/detalhe/20212", "031")</f>
      </c>
      <c r="B41" s="4" t="s">
        <f>=HYPERLINK("https://www.leilaoonline.net/lote/detalhe/20212", " Mesa com 4 cadeiras azul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=HYPERLINK("https://www.leilaoonline.net/lote/detalhe/20193", "032")</f>
      </c>
      <c r="B42" s="4" t="s">
        <f>=HYPERLINK("https://www.leilaoonline.net/lote/detalhe/20193", " Mesa com 4 cadeiras azul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=HYPERLINK("https://www.leilaoonline.net/lote/detalhe/20191", "033")</f>
      </c>
      <c r="B43" s="4" t="s">
        <f>=HYPERLINK("https://www.leilaoonline.net/lote/detalhe/20191", " Mesa com 4 cadeiras azul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=HYPERLINK("https://www.leilaoonline.net/lote/detalhe/20220", "034")</f>
      </c>
      <c r="B44" s="4" t="s">
        <f>=HYPERLINK("https://www.leilaoonline.net/lote/detalhe/20220", " Mesa com 4 cadeiras azul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=HYPERLINK("https://www.leilaoonline.net/lote/detalhe/20203", "035")</f>
      </c>
      <c r="B45" s="4" t="s">
        <f>=HYPERLINK("https://www.leilaoonline.net/lote/detalhe/20203", " Mesa com 4 cadeiras azul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=HYPERLINK("https://www.leilaoonline.net/lote/detalhe/20216", "036")</f>
      </c>
      <c r="B46" s="4" t="s">
        <f>=HYPERLINK("https://www.leilaoonline.net/lote/detalhe/20216", " Mesa com 4 cadeiras azul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=HYPERLINK("https://www.leilaoonline.net/lote/detalhe/20210", "037")</f>
      </c>
      <c r="B47" s="4" t="s">
        <f>=HYPERLINK("https://www.leilaoonline.net/lote/detalhe/20210", " Mesa com 4 cadeiras Amarelo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=HYPERLINK("https://www.leilaoonline.net/lote/detalhe/20194", "038")</f>
      </c>
      <c r="B48" s="4" t="s">
        <f>=HYPERLINK("https://www.leilaoonline.net/lote/detalhe/20194", " Mesa com 4 cadeiras Amarelo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=HYPERLINK("https://www.leilaoonline.net/lote/detalhe/20198", "039")</f>
      </c>
      <c r="B49" s="4" t="s">
        <f>=HYPERLINK("https://www.leilaoonline.net/lote/detalhe/20198", " Mesa com 4 cadeiras Amarelo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=HYPERLINK("https://www.leilaoonline.net/lote/detalhe/20207", "040")</f>
      </c>
      <c r="B50" s="4" t="s">
        <f>=HYPERLINK("https://www.leilaoonline.net/lote/detalhe/20207", " Mesa com 4 cadeiras Verde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=HYPERLINK("https://www.leilaoonline.net/lote/detalhe/20217", "041")</f>
      </c>
      <c r="B51" s="4" t="s">
        <f>=HYPERLINK("https://www.leilaoonline.net/lote/detalhe/20217", " Mesa com 4 cadeiras Verde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=HYPERLINK("https://www.leilaoonline.net/lote/detalhe/20219", "042")</f>
      </c>
      <c r="B52" s="4" t="s">
        <f>=HYPERLINK("https://www.leilaoonline.net/lote/detalhe/20219", " Mesa com 4 cadeiras Verde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=HYPERLINK("https://www.leilaoonline.net/lote/detalhe/20222", "043")</f>
      </c>
      <c r="B53" s="4" t="s">
        <f>=HYPERLINK("https://www.leilaoonline.net/lote/detalhe/20222", "Trator Cat. D6 Funcionando")</f>
      </c>
      <c r="C53" s="4" t="inlineStr">
        <is>
          <t>Vendido</t>
        </is>
      </c>
      <c r="D53" s="4" t="inlineStr">
        <is>
          <t>17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=HYPERLINK("https://www.leilaoonline.net/lote/detalhe/20223", "044")</f>
      </c>
      <c r="B54" s="4" t="s">
        <f>=HYPERLINK("https://www.leilaoonline.net/lote/detalhe/20223", "Trator Ford Pula-pula 1970. Motor Novo, Bomba nova.")</f>
      </c>
      <c r="C54" s="4" t="inlineStr">
        <is>
          <t>Vendido</t>
        </is>
      </c>
      <c r="D54" s="4" t="inlineStr">
        <is>
          <t>10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=HYPERLINK("https://www.leilaoonline.net/lote/detalhe/20224", "045")</f>
      </c>
      <c r="B55" s="4" t="s">
        <f>=HYPERLINK("https://www.leilaoonline.net/lote/detalhe/20224", "Implemento completo pá escavadeira")</f>
      </c>
      <c r="C55" s="4" t="inlineStr">
        <is>
          <t>Vendido</t>
        </is>
      </c>
      <c r="D55" s="4" t="inlineStr">
        <is>
          <t>6</t>
        </is>
      </c>
      <c r="E55" s="5" t="inlineStr">
        <is>
          <t>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=HYPERLINK("https://www.leilaoonline.net/lote/detalhe/20225", "046")</f>
      </c>
      <c r="B56" s="4" t="s">
        <f>=HYPERLINK("https://www.leilaoonline.net/lote/detalhe/20225", "3 motores perkins montados.")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=HYPERLINK("https://www.leilaoonline.net/lote/detalhe/20267", "047")</f>
      </c>
      <c r="B57" s="4" t="s">
        <f>=HYPERLINK("https://www.leilaoonline.net/lote/detalhe/20267", " Tanque de água 7.000 litros (bom estado)")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=HYPERLINK("https://www.leilaoonline.net/lote/detalhe/20277", "048")</f>
      </c>
      <c r="B58" s="4" t="s">
        <f>=HYPERLINK("https://www.leilaoonline.net/lote/detalhe/20277", " Esteira de batatas 2 linhas Funcionando (Pouco uso)")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=HYPERLINK("https://www.leilaoonline.net/lote/detalhe/20263", "049")</f>
      </c>
      <c r="B59" s="4" t="s">
        <f>=HYPERLINK("https://www.leilaoonline.net/lote/detalhe/20263", " Esteira de batatas 2 linhas Funcionando (bom estado)")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=HYPERLINK("https://www.leilaoonline.net/lote/detalhe/20265", "050")</f>
      </c>
      <c r="B60" s="4" t="s">
        <f>=HYPERLINK("https://www.leilaoonline.net/lote/detalhe/20265", " Esteira de batatas 2 linhas Funcionando (bom estado)")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=HYPERLINK("https://www.leilaoonline.net/lote/detalhe/20278", "051")</f>
      </c>
      <c r="B61" s="4" t="s">
        <f>=HYPERLINK("https://www.leilaoonline.net/lote/detalhe/20278", " esteira de batatas 1 linhas Funcionando (bom estado)")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=HYPERLINK("https://www.leilaoonline.net/lote/detalhe/20269", "052")</f>
      </c>
      <c r="B62" s="4" t="s">
        <f>=HYPERLINK("https://www.leilaoonline.net/lote/detalhe/20269", " Adubadeira funcionando (bom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=HYPERLINK("https://www.leilaoonline.net/lote/detalhe/20281", "053")</f>
      </c>
      <c r="B63" s="4" t="s">
        <f>=HYPERLINK("https://www.leilaoonline.net/lote/detalhe/20281", " Roçadeira dupla funcionando (bom estado)")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=HYPERLINK("https://www.leilaoonline.net/lote/detalhe/20271", "054")</f>
      </c>
      <c r="B64" s="4" t="s">
        <f>=HYPERLINK("https://www.leilaoonline.net/lote/detalhe/20271", " Tanque 2.000 Litros (bom estado)")</f>
      </c>
      <c r="C64" s="4" t="inlineStr">
        <is>
          <t>Não vendido</t>
        </is>
      </c>
      <c r="D64" s="4" t="inlineStr">
        <is>
          <t>15</t>
        </is>
      </c>
      <c r="E64" s="5" t="inlineStr">
        <is>
          <t>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=HYPERLINK("https://www.leilaoonline.net/lote/detalhe/20279", "055")</f>
      </c>
      <c r="B65" s="4" t="s">
        <f>=HYPERLINK("https://www.leilaoonline.net/lote/detalhe/20279", " Distribuidor de sementes (novo)")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=HYPERLINK("https://www.leilaoonline.net/lote/detalhe/20264", "056")</f>
      </c>
      <c r="B66" s="4" t="s">
        <f>=HYPERLINK("https://www.leilaoonline.net/lote/detalhe/20264", " Carreta 4 rodas")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=HYPERLINK("https://www.leilaoonline.net/lote/detalhe/20275", "057")</f>
      </c>
      <c r="B67" s="4" t="s">
        <f>=HYPERLINK("https://www.leilaoonline.net/lote/detalhe/20275", " Motobomba MWM 120cv Funcionando (bom estado)")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=HYPERLINK("https://www.leilaoonline.net/lote/detalhe/20273", "058")</f>
      </c>
      <c r="B68" s="4" t="s">
        <f>=HYPERLINK("https://www.leilaoonline.net/lote/detalhe/20273", " Carretel KREBS 260 Metros funcionando (bom estado)")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=HYPERLINK("https://www.leilaoonline.net/lote/detalhe/20276", "059")</f>
      </c>
      <c r="B69" s="4" t="s">
        <f>=HYPERLINK("https://www.leilaoonline.net/lote/detalhe/20276", " Arado 4 Bacias Funcionando (bom estado)")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=HYPERLINK("https://www.leilaoonline.net/lote/detalhe/20280", "060")</f>
      </c>
      <c r="B70" s="4" t="s">
        <f>=HYPERLINK("https://www.leilaoonline.net/lote/detalhe/20280", " Pulverizador Jacto Funcionando (bom estado)")</f>
      </c>
      <c r="C70" s="4" t="inlineStr">
        <is>
          <t>Não vendido</t>
        </is>
      </c>
      <c r="D70" s="4" t="inlineStr">
        <is>
          <t>29</t>
        </is>
      </c>
      <c r="E70" s="5" t="inlineStr">
        <is>
          <t>24.000,00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=HYPERLINK("https://www.leilaoonline.net/lote/detalhe/20272", "061")</f>
      </c>
      <c r="B71" s="4" t="s">
        <f>=HYPERLINK("https://www.leilaoonline.net/lote/detalhe/20272", " Grade Niveladora 52 Discos (bom estado)")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6.750,00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=HYPERLINK("https://www.leilaoonline.net/lote/detalhe/20274", "062")</f>
      </c>
      <c r="B72" s="4" t="s">
        <f>=HYPERLINK("https://www.leilaoonline.net/lote/detalhe/20274", " Subsolador 12 Hastes Funcionando")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=HYPERLINK("https://www.leilaoonline.net/lote/detalhe/20266", "063")</f>
      </c>
      <c r="B73" s="4" t="s">
        <f>=HYPERLINK("https://www.leilaoonline.net/lote/detalhe/20266", " Grade 32 Polegadas (ótimo estado)")</f>
      </c>
      <c r="C73" s="4" t="inlineStr">
        <is>
          <t>Não vendido</t>
        </is>
      </c>
      <c r="D73" s="4" t="inlineStr">
        <is>
          <t>26</t>
        </is>
      </c>
      <c r="E73" s="5" t="inlineStr">
        <is>
          <t>19.250,00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=HYPERLINK("https://www.leilaoonline.net/lote/detalhe/20268", "064")</f>
      </c>
      <c r="B74" s="4" t="s">
        <f>=HYPERLINK("https://www.leilaoonline.net/lote/detalhe/20268", " Adubadeira 3 Linhas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=HYPERLINK("https://www.leilaoonline.net/lote/detalhe/20270", "065")</f>
      </c>
      <c r="B75" s="4" t="s">
        <f>=HYPERLINK("https://www.leilaoonline.net/lote/detalhe/20270", " Plantadeira de Batatas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=HYPERLINK("https://www.leilaoonline.net/lote/detalhe/20459", "066")</f>
      </c>
      <c r="B76" s="4" t="s">
        <f>=HYPERLINK("https://www.leilaoonline.net/lote/detalhe/20459", "Trator YTO (Ótimo estado - funcionando)")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25.500,00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=HYPERLINK("https://www.leilaoonline.net/lote/detalhe/20460", "067")</f>
      </c>
      <c r="B77" s="4" t="s">
        <f>=HYPERLINK("https://www.leilaoonline.net/lote/detalhe/20460", "Motobomba ( funcionando )")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6.750,00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=HYPERLINK("https://www.leilaoonline.net/lote/detalhe/20461", "068")</f>
      </c>
      <c r="B78" s="4" t="s">
        <f>=HYPERLINK("https://www.leilaoonline.net/lote/detalhe/20461", "Arado 3 Bacias")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=HYPERLINK("https://www.leilaoonline.net/lote/detalhe/20462", "069")</f>
      </c>
      <c r="B79" s="4" t="s">
        <f>=HYPERLINK("https://www.leilaoonline.net/lote/detalhe/20462", "Arado 3 Bacias")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=HYPERLINK("https://www.leilaoonline.net/lote/detalhe/20463", "070")</f>
      </c>
      <c r="B80" s="4" t="s">
        <f>=HYPERLINK("https://www.leilaoonline.net/lote/detalhe/20463", "Arado 3 bacias")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=HYPERLINK("https://www.leilaoonline.net/lote/detalhe/20464", "071")</f>
      </c>
      <c r="B81" s="4" t="s">
        <f>=HYPERLINK("https://www.leilaoonline.net/lote/detalhe/20464", "Triturador de cereais")</f>
      </c>
      <c r="C81" s="4" t="inlineStr">
        <is>
          <t>Vendido</t>
        </is>
      </c>
      <c r="D81" s="4" t="inlineStr">
        <is>
          <t>2</t>
        </is>
      </c>
      <c r="E81" s="5" t="inlineStr">
        <is>
          <t>1.300,00</t>
        </is>
      </c>
      <c r="F8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2026-07-01T18:06:53.00Z</dcterms:created>
  <dc:creator>Tellks Tecnologia</dc:creator>
  <cp:revision>0</cp:revision>
</cp:coreProperties>
</file>