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=HYPERLINK("https://www.leilaoonline.net/lote/detalhe/21191", "101")</f>
      </c>
      <c r="B11" s="4" t="s">
        <f>=HYPERLINK("https://www.leilaoonline.net/lote/detalhe/21191",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=HYPERLINK("https://www.leilaoonline.net/lote/detalhe/21151", "102")</f>
      </c>
      <c r="B12" s="4" t="s">
        <f>=HYPERLINK("https://www.leilaoonline.net/lote/detalhe/21151", "LOTE COM: 01 MESA BISTRÔ. MADEIRA DE LEI GARAPEIRA. COM 02 BANQUETAS. BAR ISIS REDONDA. (SEM USO)")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=HYPERLINK("https://www.leilaoonline.net/lote/detalhe/21152", "103")</f>
      </c>
      <c r="B13" s="4" t="s">
        <f>=HYPERLINK("https://www.leilaoonline.net/lote/detalhe/21152",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=HYPERLINK("https://www.leilaoonline.net/lote/detalhe/21194", "105")</f>
      </c>
      <c r="B14" s="4" t="s">
        <f>=HYPERLINK("https://www.leilaoonline.net/lote/detalhe/21194", " GURGEL MINI BR 800. ANO 1990. RARIDADE PARA COLECIONADORES (EM FUNCIONAMENTO)")</f>
      </c>
      <c r="C14" s="4" t="inlineStr">
        <is>
          <t>Vendido</t>
        </is>
      </c>
      <c r="D14" s="4" t="inlineStr">
        <is>
          <t>18</t>
        </is>
      </c>
      <c r="E14" s="5" t="inlineStr">
        <is>
          <t>7.200,00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=HYPERLINK("https://www.leilaoonline.net/lote/detalhe/21222", "106")</f>
      </c>
      <c r="B15" s="4" t="s">
        <f>=HYPERLINK("https://www.leilaoonline.net/lote/detalhe/21222", "Lote contendo 1000 unidades de tesouras tipo Romba.(Novas sem uso). LANCES POR UNIDADE.")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=HYPERLINK("https://www.leilaoonline.net/lote/detalhe/21316", "107")</f>
      </c>
      <c r="B16" s="4" t="s">
        <f>=HYPERLINK("https://www.leilaoonline.net/lote/detalhe/21316", "LOTE COM: 01 SONATA MARCA BSR MODELO EHS  DE 4 VELOCIDADES ANO 1960. E 01 APARELHO PROFISSIONAL KENWOOD 3 JEAD SOLID STATE STEREO TAPE DECK MADE JAPAN PARA REMIXAGEN , AMBOS RARIDADES PARA COLECIONADORES.")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775,00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=HYPERLINK("https://www.leilaoonline.net/lote/detalhe/21157", "108")</f>
      </c>
      <c r="B17" s="4" t="s">
        <f>=HYPERLINK("https://www.leilaoonline.net/lote/detalhe/21157", " 04 TOTEN / PEDESTAL, SENDO 02 MEDINDO; 1,80 E 02 MEDINDO; 1,50. COM REGULAGEM")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=HYPERLINK("https://www.leilaoonline.net/lote/detalhe/21192", "109")</f>
      </c>
      <c r="B18" s="4" t="s">
        <f>=HYPERLINK("https://www.leilaoonline.net/lote/detalhe/21192", " 01- MESA BISTRÔ MADEIRA COM 02 BANQUETAS BAR ISIS REDONDA.")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=HYPERLINK("https://www.leilaoonline.net/lote/detalhe/21195", "110")</f>
      </c>
      <c r="B19" s="4" t="s">
        <f>=HYPERLINK("https://www.leilaoonline.net/lote/detalhe/21195", " 01- MESA BISTRÔ MADEIRA COM 02 BANQUETAS BAR ISIS REDONDA.")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=HYPERLINK("https://www.leilaoonline.net/lote/detalhe/21197", "111")</f>
      </c>
      <c r="B20" s="4" t="s">
        <f>=HYPERLINK("https://www.leilaoonline.net/lote/detalhe/21197", " 01- MESA BISTRÔ MADEIRA COM 02 BANQUETAS BAR ISIS REDONDA.")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=HYPERLINK("https://www.leilaoonline.net/lote/detalhe/21158", "112")</f>
      </c>
      <c r="B21" s="4" t="s">
        <f>=HYPERLINK("https://www.leilaoonline.net/lote/detalhe/21158",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=HYPERLINK("https://www.leilaoonline.net/lote/detalhe/21196", "113")</f>
      </c>
      <c r="B22" s="4" t="s">
        <f>=HYPERLINK("https://www.leilaoonline.net/lote/detalhe/21196", " 50 unidades de  Microsoft Windows 7 (pode ser atualizado para o Windows 10) Home Basic Edition em Português. Lacrado na Caixa com CD e chave de ativação . ORIGINAL. NOVO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=HYPERLINK("https://www.leilaoonline.net/lote/detalhe/21202", "114")</f>
      </c>
      <c r="B23" s="4" t="s">
        <f>=HYPERLINK("https://www.leilaoonline.net/lote/detalhe/21202", " 50 unidades de  Microsoft Windows 7 (pode ser atualizado para o Windows 10) Home Basic Edition em Português. Lacrado na Caixa com CD e chave de ativação . ORIGINAL. NOVO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=HYPERLINK("https://www.leilaoonline.net/lote/detalhe/21198", "115")</f>
      </c>
      <c r="B24" s="4" t="s">
        <f>=HYPERLINK("https://www.leilaoonline.net/lote/detalhe/21198",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=HYPERLINK("https://www.leilaoonline.net/lote/detalhe/21159", "116")</f>
      </c>
      <c r="B25" s="4" t="s">
        <f>=HYPERLINK("https://www.leilaoonline.net/lote/detalhe/21159",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=HYPERLINK("https://www.leilaoonline.net/lote/detalhe/21160", "117")</f>
      </c>
      <c r="B26" s="4" t="s">
        <f>=HYPERLINK("https://www.leilaoonline.net/lote/detalhe/21160",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=HYPERLINK("https://www.leilaoonline.net/lote/detalhe/21161", "118")</f>
      </c>
      <c r="B27" s="4" t="s">
        <f>=HYPERLINK("https://www.leilaoonline.net/lote/detalhe/21161",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=HYPERLINK("https://www.leilaoonline.net/lote/detalhe/21201", "119")</f>
      </c>
      <c r="B28" s="4" t="s">
        <f>=HYPERLINK("https://www.leilaoonline.net/lote/detalhe/21201", " LOTE COM: 105 pares de Sapatilhas Alpargatas Uissex (Preta) Adulto e Infantil. NOVAS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=HYPERLINK("https://www.leilaoonline.net/lote/detalhe/21193", "120")</f>
      </c>
      <c r="B29" s="4" t="s">
        <f>=HYPERLINK("https://www.leilaoonline.net/lote/detalhe/21193", " LOTE COM: 105 pares de Sapatilhas Alpargatas Uissex (Preta) Adulto e Infantil. NOVAS SEM USO.")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=HYPERLINK("https://www.leilaoonline.net/lote/detalhe/21200", "121")</f>
      </c>
      <c r="B30" s="4" t="s">
        <f>=HYPERLINK("https://www.leilaoonline.net/lote/detalhe/21200", " LOTE COM: 105 pares de Sapatilhas Alpargatas Uissex (Preta) Adulto e Infantil. NOVAS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=HYPERLINK("https://www.leilaoonline.net/lote/detalhe/21155", "122")</f>
      </c>
      <c r="B31" s="4" t="s">
        <f>=HYPERLINK("https://www.leilaoonline.net/lote/detalhe/21155",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=HYPERLINK("https://www.leilaoonline.net/lote/detalhe/21199", "123")</f>
      </c>
      <c r="B32" s="4" t="s">
        <f>=HYPERLINK("https://www.leilaoonline.net/lote/detalhe/21199", " LOTE COM 02 CHOPEIRAS MANUAIS, ANTIGUIDADE DA DÉCADA DE 1980.")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=HYPERLINK("https://www.leilaoonline.net/lote/detalhe/21162", "124")</f>
      </c>
      <c r="B33" s="4" t="s">
        <f>=HYPERLINK("https://www.leilaoonline.net/lote/detalhe/21162", " HONDA CG 125cc CUSTOMIZADA. ANO 1979.")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1.150,00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=HYPERLINK("https://www.leilaoonline.net/lote/detalhe/21317", "125")</f>
      </c>
      <c r="B34" s="4" t="s">
        <f>=HYPERLINK("https://www.leilaoonline.net/lote/detalhe/21317", "Lote contendo 14 aparelhos de DVD marca Tectoy. Em funcionamento.")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=HYPERLINK("https://www.leilaoonline.net/lote/detalhe/21318", "126")</f>
      </c>
      <c r="B35" s="4" t="s">
        <f>=HYPERLINK("https://www.leilaoonline.net/lote/detalhe/21318", "LOTE CONTENDO 08 APARELHOS DVD BRITANIA. EM FUNCIONAMENTO.")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=HYPERLINK("https://www.leilaoonline.net/lote/detalhe/21165", "129")</f>
      </c>
      <c r="B36" s="4" t="s">
        <f>=HYPERLINK("https://www.leilaoonline.net/lote/detalhe/21165", " LOTE COM: 01 MESA BISTRÔ BAR ISIS REDONDA. MADEIRA DE LEI GARAPEIRA LIXADA (NOVAS SEM USO)")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=HYPERLINK("https://www.leilaoonline.net/lote/detalhe/21163", "130")</f>
      </c>
      <c r="B37" s="4" t="s">
        <f>=HYPERLINK("https://www.leilaoonline.net/lote/detalhe/21163", " LOTE COM: 01 MESA BISTRÔ BAR ISIS REDONDA. MADEIRA DE LEI GARAPEIRA LIXADA (NOVAS 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=HYPERLINK("https://www.leilaoonline.net/lote/detalhe/21164", "131")</f>
      </c>
      <c r="B38" s="4" t="s">
        <f>=HYPERLINK("https://www.leilaoonline.net/lote/detalhe/21164", " LOTE COM: 01 MESA BISTRÔ BAR ISIS REDONDA. MADEIRA DE LEI GARAPEIRA LIXADA (NOVAS SEM USO)")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=HYPERLINK("https://www.leilaoonline.net/lote/detalhe/21322", "132")</f>
      </c>
      <c r="B39" s="4" t="s">
        <f>=HYPERLINK("https://www.leilaoonline.net/lote/detalhe/21322", " 05 unidades de Multímetro Digital True Rms  - Et-2702 - Minipa")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=HYPERLINK("https://www.leilaoonline.net/lote/detalhe/21325", "133")</f>
      </c>
      <c r="B40" s="4" t="s">
        <f>=HYPERLINK("https://www.leilaoonline.net/lote/detalhe/21325", " 05 unidades de Multímetro Digital True Rms  - Et-2702 - Minipa")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=HYPERLINK("https://www.leilaoonline.net/lote/detalhe/21324", "134")</f>
      </c>
      <c r="B41" s="4" t="s">
        <f>=HYPERLINK("https://www.leilaoonline.net/lote/detalhe/21324", " 05 unidades de Multímetro Digital True Rms  - Et-2702 - Minipa")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=HYPERLINK("https://www.leilaoonline.net/lote/detalhe/21328", "135")</f>
      </c>
      <c r="B42" s="4" t="s">
        <f>=HYPERLINK("https://www.leilaoonline.net/lote/detalhe/21328", " Lote com 2 Megômetros: Sendo 01  Megôhmetro Eletrônico Mi 2550 - Megabras e 01 Antigo Megometro Analógico -Mi 5500 - Megabras")</f>
      </c>
      <c r="C42" s="4" t="inlineStr">
        <is>
          <t>Vendido</t>
        </is>
      </c>
      <c r="D42" s="4" t="inlineStr">
        <is>
          <t>5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=HYPERLINK("https://www.leilaoonline.net/lote/detalhe/21166", "136")</f>
      </c>
      <c r="B43" s="4" t="s">
        <f>=HYPERLINK("https://www.leilaoonline.net/lote/detalhe/21166", "LOTE COM 011 BANCOS P/ MOTOCICLETAS ANTIGAS")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=HYPERLINK("https://www.leilaoonline.net/lote/detalhe/21156", "137")</f>
      </c>
      <c r="B44" s="4" t="s">
        <f>=HYPERLINK("https://www.leilaoonline.net/lote/detalhe/21156", " ESTUFA MOD. 216.")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=HYPERLINK("https://www.leilaoonline.net/lote/detalhe/21167", "138")</f>
      </c>
      <c r="B45" s="4" t="s">
        <f>=HYPERLINK("https://www.leilaoonline.net/lote/detalhe/21167", " LOTE CONTENDO 09 AÇUCAREIROS DE PORCELANA CERÂMICA RETRÔ")</f>
      </c>
      <c r="C45" s="4" t="inlineStr">
        <is>
          <t>Vendido</t>
        </is>
      </c>
      <c r="D45" s="4" t="inlineStr">
        <is>
          <t>4</t>
        </is>
      </c>
      <c r="E45" s="5" t="inlineStr">
        <is>
          <t>125,00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=HYPERLINK("https://www.leilaoonline.net/lote/detalhe/21168", "139")</f>
      </c>
      <c r="B46" s="4" t="s">
        <f>=HYPERLINK("https://www.leilaoonline.net/lote/detalhe/21168", " CAIXA D'ÁGUA DE INOX. CAP. 500 LITROS. SEMI NOVA.")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=HYPERLINK("https://www.leilaoonline.net/lote/detalhe/21169", "140")</f>
      </c>
      <c r="B47" s="4" t="s">
        <f>=HYPERLINK("https://www.leilaoonline.net/lote/detalhe/21169", "LOTE COM APROX. 80 CAPAS DE BANCO DE CICLOMOTORES ANTIGOS, MOBILETE MONARK CALOI CX , CALOI XR, GARELI E OUTRAS. PRODUTO ORIGINAL, SEM USO, ESTOQUE ANTIGO, DECADA DE 1980 , PARA COLECIONADORES. VÁRIAS CORES E MODELOS.")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=HYPERLINK("https://www.leilaoonline.net/lote/detalhe/21175", "141")</f>
      </c>
      <c r="B48" s="4" t="s">
        <f>=HYPERLINK("https://www.leilaoonline.net/lote/detalhe/21175", "LOTE C/ 100 JOGOS DE ADESIVOS P/ CICLOMOTOR GARELLI KATIA ANTIGA, CADA JOGO DE ADESIVOS CONTEM 02 ADESIVOS DO TANQUE, 02 ADESIVOS DA LATERAL DO MOTOR E 01 ADESIVO LEMBRETE.(SEM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=HYPERLINK("https://www.leilaoonline.net/lote/detalhe/21326", "142")</f>
      </c>
      <c r="B49" s="4" t="s">
        <f>=HYPERLINK("https://www.leilaoonline.net/lote/detalhe/21326", " 04 unidades de Termômetro Infravermelho Mt-350 Minipa")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=HYPERLINK("https://www.leilaoonline.net/lote/detalhe/21171", "143")</f>
      </c>
      <c r="B50" s="4" t="s">
        <f>=HYPERLINK("https://www.leilaoonline.net/lote/detalhe/21171", "Lote contendo relógio original marca ORIENT. Sem uso em perfeito estado de funcionamento.")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=HYPERLINK("https://www.leilaoonline.net/lote/detalhe/21172", "144")</f>
      </c>
      <c r="B51" s="4" t="s">
        <f>=HYPERLINK("https://www.leilaoonline.net/lote/detalhe/21172", "PEUGEOT 206  1.6 FELINE FX. FLEX. ANO 2005")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=HYPERLINK("https://www.leilaoonline.net/lote/detalhe/21173", "145")</f>
      </c>
      <c r="B52" s="4" t="s">
        <f>=HYPERLINK("https://www.leilaoonline.net/lote/detalhe/21173", "LOTE CONTENDO 100 PARES DE TÊNIS. SENDO:  60 MASCULINOS e 40 FEMININOS DE DIVERSOS TAMANHOS, CORES E MODELOS.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=HYPERLINK("https://www.leilaoonline.net/lote/detalhe/21170", "146")</f>
      </c>
      <c r="B53" s="4" t="s">
        <f>=HYPERLINK("https://www.leilaoonline.net/lote/detalhe/21170", "LOTE COM APROX. 450 MEDALHAS EM METAL DE DIVERSOS TAMANHOS E MODELOS (SEM USO). TOTALIZANDO APROX. 30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=HYPERLINK("https://www.leilaoonline.net/lote/detalhe/21174", "147")</f>
      </c>
      <c r="B54" s="4" t="s">
        <f>=HYPERLINK("https://www.leilaoonline.net/lote/detalhe/21174", "LOTE C/ 50 UNIDADES DE ADESIVOS DA CAÇAMBA DA TOYOTA HILUX. (SEM USO)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=HYPERLINK("https://www.leilaoonline.net/lote/detalhe/21177", "148")</f>
      </c>
      <c r="B55" s="4" t="s">
        <f>=HYPERLINK("https://www.leilaoonline.net/lote/detalhe/21177", "MOTOR DE MOTOCICLETA ANTIGA DE 250cc. 2 TEMPOS. COMPLETO: COM CARBURADOR, SISTEMA DE IGNIÇÃO E ESCAPAMENTO. ANO 1986.")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=HYPERLINK("https://www.leilaoonline.net/lote/detalhe/21176", "149")</f>
      </c>
      <c r="B56" s="4" t="s">
        <f>=HYPERLINK("https://www.leilaoonline.net/lote/detalhe/21176", "AQUECEDOR PROFISSIONAL A ÓLEO. ( EM FUNCIONAMENTO)")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=HYPERLINK("https://www.leilaoonline.net/lote/detalhe/21327", "150")</f>
      </c>
      <c r="B57" s="4" t="s">
        <f>=HYPERLINK("https://www.leilaoonline.net/lote/detalhe/21327", " 03 unidades de: Alicate Amperímetro Et3910 Minipa")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=HYPERLINK("https://www.leilaoonline.net/lote/detalhe/21323", "151")</f>
      </c>
      <c r="B58" s="4" t="s">
        <f>=HYPERLINK("https://www.leilaoonline.net/lote/detalhe/21323", " 03 unidades de: Alicate Amperímetro Et3910 Minipa")</f>
      </c>
      <c r="C58" s="4" t="inlineStr">
        <is>
          <t>Vendido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=HYPERLINK("https://www.leilaoonline.net/lote/detalhe/21329", "152")</f>
      </c>
      <c r="B59" s="4" t="s">
        <f>=HYPERLINK("https://www.leilaoonline.net/lote/detalhe/21329", " 03 unidades de: Alicate Amperímetro Et3910 Minipa")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=HYPERLINK("https://www.leilaoonline.net/lote/detalhe/21178", "154")</f>
      </c>
      <c r="B60" s="4" t="s">
        <f>=HYPERLINK("https://www.leilaoonline.net/lote/detalhe/21178", "01 Aspirador Cirúrgico, Bomba De Vácuo Ozawa 3 Litros. (EM FUNCIONAMENTO)")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=HYPERLINK("https://www.leilaoonline.net/lote/detalhe/21179", "155")</f>
      </c>
      <c r="B61" s="4" t="s">
        <f>=HYPERLINK("https://www.leilaoonline.net/lote/detalhe/21179", "01 Aspirador Cirúrgico, Bomba De Vácuo Ozawa 3 Litros (EM FUNCIONAMENTO)")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=HYPERLINK("https://www.leilaoonline.net/lote/detalhe/21180", "156")</f>
      </c>
      <c r="B62" s="4" t="s">
        <f>=HYPERLINK("https://www.leilaoonline.net/lote/detalhe/21180", "01 Aspirador Cirúrgico, Bomba De Vácuo Ozawa 3 Litros (EM FUNCIONAMENTO)")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=HYPERLINK("https://www.leilaoonline.net/lote/detalhe/21181", "157")</f>
      </c>
      <c r="B63" s="4" t="s">
        <f>=HYPERLINK("https://www.leilaoonline.net/lote/detalhe/21181", " LOTE COM: 01 MESA BISTRÔ BAR ISIS REDONDA. MADEIRA DE LEI GARAPEIRA. COR IMBUIA. (NOVAS SEM USO)")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=HYPERLINK("https://www.leilaoonline.net/lote/detalhe/21182", "160")</f>
      </c>
      <c r="B64" s="4" t="s">
        <f>=HYPERLINK("https://www.leilaoonline.net/lote/detalhe/21182", "LOTE CONTENDO 01 Creme Shiseido Bio Performance e 01 Biotherm Equipe Purê.  Ambos Importados e Originais.")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=HYPERLINK("https://www.leilaoonline.net/lote/detalhe/21183", "161")</f>
      </c>
      <c r="B65" s="4" t="s">
        <f>=HYPERLINK("https://www.leilaoonline.net/lote/detalhe/21183", "LOTE CONTENDO: 01 Hot Water Davidoff  e 01 Narciso Rodriguez. Ambos Importados e Originais.")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=HYPERLINK("https://www.leilaoonline.net/lote/detalhe/21184", "162")</f>
      </c>
      <c r="B66" s="4" t="s">
        <f>=HYPERLINK("https://www.leilaoonline.net/lote/detalhe/21184", "LOTE CONTENDO: 01 Hot Water Davidoff e 01 Jus De Fleurs. Ambos Importados e Originais.")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=HYPERLINK("https://www.leilaoonline.net/lote/detalhe/21185", "163")</f>
      </c>
      <c r="B67" s="4" t="s">
        <f>=HYPERLINK("https://www.leilaoonline.net/lote/detalhe/21185", "LOTE CONTENDO 02 Narciso Rodriguez. Ambos Importados e Originais.")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=HYPERLINK("https://www.leilaoonline.net/lote/detalhe/21187", "169")</f>
      </c>
      <c r="B68" s="4" t="s">
        <f>=HYPERLINK("https://www.leilaoonline.net/lote/detalhe/21187", " LOTE COM: 01 MESA BISTRÔ BAR ISIS REDONDA. MADEIRA DE LEI GARAPEIRA.COR IMBUIA ESCURO (NOVAS SEM USO)")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=HYPERLINK("https://www.leilaoonline.net/lote/detalhe/21188", "170")</f>
      </c>
      <c r="B69" s="4" t="s">
        <f>=HYPERLINK("https://www.leilaoonline.net/lote/detalhe/21188", " LOTE COM: 01 MESA BISTRÔ BAR ISIS REDONDA. MADEIRA DE LEI GARAPEIRA.COR IMBUIA ESCURO (NOVAS SEM USO)")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=HYPERLINK("https://www.leilaoonline.net/lote/detalhe/21189", "171")</f>
      </c>
      <c r="B70" s="4" t="s">
        <f>=HYPERLINK("https://www.leilaoonline.net/lote/detalhe/21189", " LOTE COM: 01 MESA BISTRÔ BAR ISIS REDONDA. MADEIRA DE LEI GARAPEIRA.COR IMBUIA ESCURO (NOVAS SEM USO)")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=HYPERLINK("https://www.leilaoonline.net/lote/detalhe/22448", "172")</f>
      </c>
      <c r="B71" s="4" t="s">
        <f>=HYPERLINK("https://www.leilaoonline.net/lote/detalhe/22448", "BICICLETA ANTIGA TODA ORIGINAL. PARA COLECIONADORES.")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550,00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=HYPERLINK("https://www.leilaoonline.net/lote/detalhe/22457", "173")</f>
      </c>
      <c r="B72" s="4" t="s">
        <f>=HYPERLINK("https://www.leilaoonline.net/lote/detalhe/22457", " APROX. 220 TRENAS PROFISSIONAIS  DE VÁRIOS MARCAS E MEDIDAS")</f>
      </c>
      <c r="C72" s="4" t="inlineStr">
        <is>
          <t>Vendido</t>
        </is>
      </c>
      <c r="D72" s="4" t="inlineStr">
        <is>
          <t>2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=HYPERLINK("https://www.leilaoonline.net/lote/detalhe/22462", "174")</f>
      </c>
      <c r="B73" s="4" t="s">
        <f>=HYPERLINK("https://www.leilaoonline.net/lote/detalhe/22462", " 02 CAIXAS DE PAPEL HIGIÊNICO MARCA DUALETTE. TOTAL DE 120 PACOTES CONTENDO 24.000 FOLHAS. (NOVO NA CAIXA).")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=HYPERLINK("https://www.leilaoonline.net/lote/detalhe/22463", "175")</f>
      </c>
      <c r="B74" s="4" t="s">
        <f>=HYPERLINK("https://www.leilaoonline.net/lote/detalhe/22463", " 25 UNIDADES DE SPRAY")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=HYPERLINK("https://www.leilaoonline.net/lote/detalhe/22461", "176")</f>
      </c>
      <c r="B75" s="4" t="s">
        <f>=HYPERLINK("https://www.leilaoonline.net/lote/detalhe/22461", " 20 UNIDADES DE FERRAMENTAS PROFISSIONAIS (CATRACAS). MARCAS THORQ, SPINA.")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=HYPERLINK("https://www.leilaoonline.net/lote/detalhe/22459", "177")</f>
      </c>
      <c r="B76" s="4" t="s">
        <f>=HYPERLINK("https://www.leilaoonline.net/lote/detalhe/22459", " MEDIDOR DE ALTA VOLTAGEM PARA TESTES DE ISOLAMENTO. Mi10KVe. (ATÉ 10 KV). TESTES DE 1, 2, 5 ou 10 KV.")</f>
      </c>
      <c r="C76" s="4" t="inlineStr">
        <is>
          <t>Vendido</t>
        </is>
      </c>
      <c r="D76" s="4" t="inlineStr">
        <is>
          <t>6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=HYPERLINK("https://www.leilaoonline.net/lote/detalhe/22458", "178")</f>
      </c>
      <c r="B77" s="4" t="s">
        <f>=HYPERLINK("https://www.leilaoonline.net/lote/detalhe/22458", " APARELHO DE SOM SONY GENEZI USB 400W / RMS PROFISSIONAL, COM 02 CAIXA DE SOM E 01 CAIXA DE SUBWOOFER")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=HYPERLINK("https://www.leilaoonline.net/lote/detalhe/22460", "179")</f>
      </c>
      <c r="B78" s="4" t="s">
        <f>=HYPERLINK("https://www.leilaoonline.net/lote/detalhe/22460", " LOTE COM INSTRUMENTOS MÉDICOS, SENDO; 01 CAIXA DE INOX C/ 20 ITENS CIRÚRGICOS; 50 LUVAS DESCARTÁVEIS APROX. 90 SERINGAS")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=HYPERLINK("https://www.leilaoonline.net/lote/detalhe/22464", "180")</f>
      </c>
      <c r="B79" s="4" t="s">
        <f>=HYPERLINK("https://www.leilaoonline.net/lote/detalhe/22464", "LOTE CONTENDO 15 TERMÔMETROS. MEDIÇÂO DE 0 a 500 ºC.")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=HYPERLINK("https://www.leilaoonline.net/lote/detalhe/22467", "181")</f>
      </c>
      <c r="B80" s="4" t="s">
        <f>=HYPERLINK("https://www.leilaoonline.net/lote/detalhe/22467", " LOTE CONTENDO 30 UNIDADES DE Multímetro Digital True Rms 1000v Catiii - Et-2702 - Minipa")</f>
      </c>
      <c r="C80" s="4" t="inlineStr">
        <is>
          <t>Vendido</t>
        </is>
      </c>
      <c r="D80" s="4" t="inlineStr">
        <is>
          <t>2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=HYPERLINK("https://www.leilaoonline.net/lote/detalhe/22468", "182")</f>
      </c>
      <c r="B81" s="4" t="s">
        <f>=HYPERLINK("https://www.leilaoonline.net/lote/detalhe/22468", " LOTE CONTENDO 19 UNIDADES de Alicate Amperímetro Minipa Et-3910")</f>
      </c>
      <c r="C81" s="4" t="inlineStr">
        <is>
          <t>Vendido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=HYPERLINK("https://www.leilaoonline.net/lote/detalhe/22469", "183")</f>
      </c>
      <c r="B82" s="4" t="s">
        <f>=HYPERLINK("https://www.leilaoonline.net/lote/detalhe/22469", " LOTE CONTENDO 33 UNIDADES DE VÁLVULAS DE MEDIÇÃO DIVERSAS")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=HYPERLINK("https://www.leilaoonline.net/lote/detalhe/22470", "184")</f>
      </c>
      <c r="B83" s="4" t="s">
        <f>=HYPERLINK("https://www.leilaoonline.net/lote/detalhe/22470", " LOTE CONTENDO APROX. 31 EQUIPAMENTOS PROFISSIONAIS DE MEDIÇÕES (MULTIMETROS, AMPEROMETROS, LUXIMETROS E OUTROS)")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=HYPERLINK("https://www.leilaoonline.net/lote/detalhe/22472", "185")</f>
      </c>
      <c r="B84" s="4" t="s">
        <f>=HYPERLINK("https://www.leilaoonline.net/lote/detalhe/22472", " LOTE CONTENDO APROX. 26 CHUVEIROS")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=HYPERLINK("https://www.leilaoonline.net/lote/detalhe/22471", "186")</f>
      </c>
      <c r="B85" s="4" t="s">
        <f>=HYPERLINK("https://www.leilaoonline.net/lote/detalhe/22471", " LOTE CONTENDO 11 UNIDADES DE DISPENSER DE VARIOS MODELOS E SEGMENTOS.")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=HYPERLINK("https://www.leilaoonline.net/lote/detalhe/22473", "187")</f>
      </c>
      <c r="B86" s="4" t="s">
        <f>=HYPERLINK("https://www.leilaoonline.net/lote/detalhe/22473", " LOTE COM APROX. 17 INSTRUMENTOS MÉDICOS DE MEDIÇÃO DE PRESSÃO E BATIMENTOS CARDÍACOS")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=HYPERLINK("https://www.leilaoonline.net/lote/detalhe/22474", "188")</f>
      </c>
      <c r="B87" s="4" t="s">
        <f>=HYPERLINK("https://www.leilaoonline.net/lote/detalhe/22474", "LOTE CONTENDO 15 UNIDADES DE EQUIPAMENTOS DE SEGURANÇA PARA ALTURAS")</f>
      </c>
      <c r="C87" s="4" t="inlineStr">
        <is>
          <t>Vendido</t>
        </is>
      </c>
      <c r="D87" s="4" t="inlineStr">
        <is>
          <t>5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=HYPERLINK("https://www.leilaoonline.net/lote/detalhe/22487", "189")</f>
      </c>
      <c r="B88" s="4" t="s">
        <f>=HYPERLINK("https://www.leilaoonline.net/lote/detalhe/22487", " Lote com 2 Megômetros Analógicos - Mi 5500 - Megabras")</f>
      </c>
      <c r="C88" s="4" t="inlineStr">
        <is>
          <t>Vendido</t>
        </is>
      </c>
      <c r="D88" s="4" t="inlineStr">
        <is>
          <t>2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=HYPERLINK("https://www.leilaoonline.net/lote/detalhe/22486", "190")</f>
      </c>
      <c r="B89" s="4" t="s">
        <f>=HYPERLINK("https://www.leilaoonline.net/lote/detalhe/22486", "Lote com 2 Megômetros Analógicos - Mi 5500 - Megabras")</f>
      </c>
      <c r="C89" s="4" t="inlineStr">
        <is>
          <t>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=HYPERLINK("https://www.leilaoonline.net/lote/detalhe/22493", "191")</f>
      </c>
      <c r="B90" s="4" t="s">
        <f>=HYPERLINK("https://www.leilaoonline.net/lote/detalhe/22493", " LOTE COM APROX 120 ITENS/ EQUIPAMENTOS GERAIS")</f>
      </c>
      <c r="C90" s="4" t="inlineStr">
        <is>
          <t>Vendido</t>
        </is>
      </c>
      <c r="D90" s="4" t="inlineStr">
        <is>
          <t>2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=HYPERLINK("https://www.leilaoonline.net/lote/detalhe/22494", "192")</f>
      </c>
      <c r="B91" s="4" t="s">
        <f>=HYPERLINK("https://www.leilaoonline.net/lote/detalhe/22494", " LOTE C/ APROX. 35 UNIDADES DE TONER/ CARTUCHO, VARIAS MARCAS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=HYPERLINK("https://www.leilaoonline.net/lote/detalhe/22495", "193")</f>
      </c>
      <c r="B92" s="4" t="s">
        <f>=HYPERLINK("https://www.leilaoonline.net/lote/detalhe/22495", " LOTE CONTENDO 16 APARELHOS DE DVD, VÁRIAS MARCAS E MODELOS")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=HYPERLINK("https://www.leilaoonline.net/lote/detalhe/22496", "194")</f>
      </c>
      <c r="B93" s="4" t="s">
        <f>=HYPERLINK("https://www.leilaoonline.net/lote/detalhe/22496", " LOTE COM APROX 95 UNIDADES DE FERRAMENTAS/ EQUIPAMENTOS DE PRECISÃO, SENDO; 50 TRENAS, 29 VÁLVULAS DE MEDIÇÃO, 06 PAQUÍMETROS E OUTROS.")</f>
      </c>
      <c r="C93" s="4" t="inlineStr">
        <is>
          <t>Vendido</t>
        </is>
      </c>
      <c r="D93" s="4" t="inlineStr">
        <is>
          <t>2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=HYPERLINK("https://www.leilaoonline.net/lote/detalhe/22497", "195")</f>
      </c>
      <c r="B94" s="4" t="s">
        <f>=HYPERLINK("https://www.leilaoonline.net/lote/detalhe/22497", " APROX. 40 METROS DE CORRENTE PLÁSTICA.")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=HYPERLINK("https://www.leilaoonline.net/lote/detalhe/21249", "201")</f>
      </c>
      <c r="B95" s="4" t="s">
        <f>=HYPERLINK("https://www.leilaoonline.net/lote/detalhe/21249", " PLATAFORMA DE MILHO 5 LINHAS  80/90 . Marca:  VENCE TUDO . Ano:  2003 . FUNCIONANDO. . Lote exposto em Astorga/ PR . (Ref.: L01)")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3.900,00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=HYPERLINK("https://www.leilaoonline.net/lote/detalhe/21250", "202")</f>
      </c>
      <c r="B96" s="4" t="s">
        <f>=HYPERLINK("https://www.leilaoonline.net/lote/detalhe/21250", " PLATAFORMA DE MILHO 5 LINHAS  80/90 . Marca:  STARA . Mod:  PLM 6000 . Ano:  2003 . FUNCIONANDO. . Lote exposto em Astorga/ PR . (Ref.: L02)")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=HYPERLINK("https://www.leilaoonline.net/lote/detalhe/21264", "203")</f>
      </c>
      <c r="B97" s="4" t="s">
        <f>=HYPERLINK("https://www.leilaoonline.net/lote/detalhe/21264", " COLHEDOURA DE SILAGEM . Marca:  MENTA . FUNCIONANDO. . Lote exposto em Astorga/ PR . (Ref.: L03)")</f>
      </c>
      <c r="C97" s="4" t="inlineStr">
        <is>
          <t>Vendido</t>
        </is>
      </c>
      <c r="D97" s="4" t="inlineStr">
        <is>
          <t>8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=HYPERLINK("https://www.leilaoonline.net/lote/detalhe/21260", "204")</f>
      </c>
      <c r="B98" s="4" t="s">
        <f>=HYPERLINK("https://www.leilaoonline.net/lote/detalhe/21260", " GRADE ARADORA 20 DISCOS INTERMEDIARIA . Marca:  PICCIN . Mod:  GAICR . Ano:  2011 . 20X30 RO. FUNCIONANDO . Lote exposto em Astorga/ PR . (Ref.: L04)")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=HYPERLINK("https://www.leilaoonline.net/lote/detalhe/21255", "205")</f>
      </c>
      <c r="B99" s="4" t="s">
        <f>=HYPERLINK("https://www.leilaoonline.net/lote/detalhe/21255", " BAZUCA  . Marca:  STARA . Mod:  REBOKE 12000 . Ano:  2002 . FUNCIONANDO. . Lote exposto em Astorga/ PR . (Ref.: L05)")</f>
      </c>
      <c r="C99" s="4" t="inlineStr">
        <is>
          <t>Vendido</t>
        </is>
      </c>
      <c r="D99" s="4" t="inlineStr">
        <is>
          <t>47</t>
        </is>
      </c>
      <c r="E99" s="5" t="inlineStr">
        <is>
          <t>16.400,00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=HYPERLINK("https://www.leilaoonline.net/lote/detalhe/21251", "206")</f>
      </c>
      <c r="B100" s="4" t="s">
        <f>=HYPERLINK("https://www.leilaoonline.net/lote/detalhe/21251", " PLATAFORMA DE MILHO 5 LINHAS  80/90 . Marca:  MF . FUNCIONANDO. . Lote exposto em Astorga/ PR . (Ref.: L06)")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=HYPERLINK("https://www.leilaoonline.net/lote/detalhe/21252", "207")</f>
      </c>
      <c r="B101" s="4" t="s">
        <f>=HYPERLINK("https://www.leilaoonline.net/lote/detalhe/21252", " ARADO 4 BACIAS FIXAS . Lote exposto em Astorga/ PR . (Ref.: L07)")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=HYPERLINK("https://www.leilaoonline.net/lote/detalhe/21262", "208")</f>
      </c>
      <c r="B102" s="4" t="s">
        <f>=HYPERLINK("https://www.leilaoonline.net/lote/detalhe/21262", " ARADO 4 BACIAS  REVERCÍVEL . Lote exposto em Astorga/ PR . (Ref.: L08)")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=HYPERLINK("https://www.leilaoonline.net/lote/detalhe/21259", "209")</f>
      </c>
      <c r="B103" s="4" t="s">
        <f>=HYPERLINK("https://www.leilaoonline.net/lote/detalhe/21259", " CARRETA RODADO DUPLO  . PARA TRANSPORTE DE EQUIPAMENTOS . Lote exposto em Astorga/ PR . (Ref.: L09)")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=HYPERLINK("https://www.leilaoonline.net/lote/detalhe/21263", "210")</f>
      </c>
      <c r="B104" s="4" t="s">
        <f>=HYPERLINK("https://www.leilaoonline.net/lote/detalhe/21263", " COLHEITADEIRA/ PLATAFORMA DE CORTE . Marca:  SLC . Mod:  6200 . Ano:  1985 . COM PLATAFORMA DE CORTE FUNCIONANDO . Lote exposto em Astorga/ PR . (Ref.: L10)")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10.500,00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=HYPERLINK("https://www.leilaoonline.net/lote/detalhe/21258", "211")</f>
      </c>
      <c r="B105" s="4" t="s">
        <f>=HYPERLINK("https://www.leilaoonline.net/lote/detalhe/21258", " PULVERIZADOR . Marca:  JACTO . Mod:  COLUMBIA CROSS . FUNCIONANDO. . Lote exposto em Astorga/ PR . (Ref.: L11)")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4.800,00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=HYPERLINK("https://www.leilaoonline.net/lote/detalhe/21256", "212")</f>
      </c>
      <c r="B106" s="4" t="s">
        <f>=HYPERLINK("https://www.leilaoonline.net/lote/detalhe/21256", " TRATOR  . Marca:  JOHN DEREE . Mod:  MO 6.415 . Ano:  2008 . COM EQUIPAMENTO . Lote exposto em Astorga/ PR . (Ref.: L12)")</f>
      </c>
      <c r="C106" s="4" t="inlineStr">
        <is>
          <t>Vendido</t>
        </is>
      </c>
      <c r="D106" s="4" t="inlineStr">
        <is>
          <t>47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=HYPERLINK("https://www.leilaoonline.net/lote/detalhe/21266", "213")</f>
      </c>
      <c r="B107" s="4" t="s">
        <f>=HYPERLINK("https://www.leilaoonline.net/lote/detalhe/21266", " GRADES DESMONTADAS . Lote exposto em Astorga/ PR . (Ref.: L13)")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10.000,00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=HYPERLINK("https://www.leilaoonline.net/lote/detalhe/21261", "214")</f>
      </c>
      <c r="B108" s="4" t="s">
        <f>=HYPERLINK("https://www.leilaoonline.net/lote/detalhe/21261", " CABINE AUXILIAR . Lote exposto em Astorga/ PR . (Ref.: L14)")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=HYPERLINK("https://www.leilaoonline.net/lote/detalhe/21254", "215")</f>
      </c>
      <c r="B109" s="4" t="s">
        <f>=HYPERLINK("https://www.leilaoonline.net/lote/detalhe/21254", " PLATAFORMA 8 LINHAS   . Marca:  CASE . Ano:  2005 . Lote exposto em Astorga/ PR . (Ref.: L15)")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3.300,00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=HYPERLINK("https://www.leilaoonline.net/lote/detalhe/21257", "216")</f>
      </c>
      <c r="B110" s="4" t="s">
        <f>=HYPERLINK("https://www.leilaoonline.net/lote/detalhe/21257", " PLATAFORMA DE MILHO  . Marca:  MF . FALTANDO PEÇAS . Lote exposto em Astorga/ PR . (Ref.: L16)")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=HYPERLINK("https://www.leilaoonline.net/lote/detalhe/21253", "217")</f>
      </c>
      <c r="B111" s="4" t="s">
        <f>=HYPERLINK("https://www.leilaoonline.net/lote/detalhe/21253", " SEMEADORA DE TRIGO 27 DISCOS . Marca:  SEMEATO . Mod:  SSM27  . COM KIT PARA SOJA . Lote exposto em Astorga/ PR . (Ref.: L17)")</f>
      </c>
      <c r="C111" s="4" t="inlineStr">
        <is>
          <t>Não vendido</t>
        </is>
      </c>
      <c r="D111" s="4" t="inlineStr">
        <is>
          <t>25</t>
        </is>
      </c>
      <c r="E111" s="5" t="inlineStr">
        <is>
          <t>18.500,00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=HYPERLINK("https://www.leilaoonline.net/lote/detalhe/21265", "218")</f>
      </c>
      <c r="B112" s="4" t="s">
        <f>=HYPERLINK("https://www.leilaoonline.net/lote/detalhe/21265", " GRADE ARADORA 20 DISCOS  . Lote exposto em Astorga/ PR . (Ref.: L18)")</f>
      </c>
      <c r="C112" s="4" t="inlineStr">
        <is>
          <t>Não vendido</t>
        </is>
      </c>
      <c r="D112" s="4" t="inlineStr">
        <is>
          <t>8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=HYPERLINK("https://www.leilaoonline.net/lote/detalhe/22415", "219")</f>
      </c>
      <c r="B113" s="4" t="s">
        <f>=HYPERLINK("https://www.leilaoonline.net/lote/detalhe/22415", "Aprox. 110 Aspersores setorial círculo cheio")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2026-05-28T17:33:06.00Z</dcterms:created>
  <dc:creator>Tellks Tecnologia</dc:creator>
  <cp:revision>0</cp:revision>
</cp:coreProperties>
</file>