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*VECTRA * KOMBI* DAKOTA *  PALIO * MOTORES *  INFORMÁTICA * IMPLEMENTOS *.ETC,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=HYPERLINK("https://www.leilaoonline.net/lote/detalhe/23786", "001")</f>
      </c>
      <c r="B11" s="4" t="s">
        <f>=HYPERLINK("https://www.leilaoonline.net/lote/detalhe/23786", "GM VECTRA GLS PRATA ANO: 2000 (IPVA 2019 PAGO) - BOM ESTADO,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=HYPERLINK("https://www.leilaoonline.net/lote/detalhe/23650", "002")</f>
      </c>
      <c r="B12" s="4" t="s">
        <f>=HYPERLINK("https://www.leilaoonline.net/lote/detalhe/23650", " GM Corsa Pick-up 1.6 1999 Mec. (IPVA 2019 PAGO) BOM ESTADO, FUNCIONANDO")</f>
      </c>
      <c r="C12" s="4" t="inlineStr">
        <is>
          <t>Vendido</t>
        </is>
      </c>
      <c r="D12" s="4" t="inlineStr">
        <is>
          <t>9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=HYPERLINK("https://www.leilaoonline.net/lote/detalhe/23654", "003")</f>
      </c>
      <c r="B13" s="4" t="s">
        <f>=HYPERLINK("https://www.leilaoonline.net/lote/detalhe/23654", " DODGE DAKOTA 1999 2.5 GASOLINA. BOM ESTADO, FUNCIONANDO.(IPVA 2019 PAGO)")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=HYPERLINK("https://www.leilaoonline.net/lote/detalhe/23685", "004")</f>
      </c>
      <c r="B14" s="4" t="s">
        <f>=HYPERLINK("https://www.leilaoonline.net/lote/detalhe/23685", " Peugeot 408 Allure 2.0 2012 excelente estado (IPVA 2019 PAGO)")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22.800,00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=HYPERLINK("https://www.leilaoonline.net/lote/detalhe/23686", "005")</f>
      </c>
      <c r="B15" s="4" t="s">
        <f>=HYPERLINK("https://www.leilaoonline.net/lote/detalhe/23686", " FIAT PALIO 1.0 2008 CHASSI: REM. BOM ESTADO, FUNCIONANDO (IPVA 2019 PAGO)")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=HYPERLINK("https://www.leilaoonline.net/lote/detalhe/23788", "006")</f>
      </c>
      <c r="B16" s="4" t="s">
        <f>=HYPERLINK("https://www.leilaoonline.net/lote/detalhe/23788", "VW KOMBI 1.4 FLEX ANO: 13/14 BRANCA (BOM ESTADO, FUNCIONANDO)")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=HYPERLINK("https://www.leilaoonline.net/lote/detalhe/24124", "007")</f>
      </c>
      <c r="B17" s="4" t="s">
        <f>=HYPERLINK("https://www.leilaoonline.net/lote/detalhe/24124", "GM CLASSIC PRATA 1.0 2005 COM AR-COND.(BOM ESTADO - IPVA 2019 PAGO)")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=HYPERLINK("https://www.leilaoonline.net/lote/detalhe/24213", "008")</f>
      </c>
      <c r="B18" s="4" t="s">
        <f>=HYPERLINK("https://www.leilaoonline.net/lote/detalhe/24213", "FORD TRANSIT 2011 2.4 TURBO DIESEL (MOTOR STD COM 20MIL KM -EXCELENTE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=HYPERLINK("https://www.leilaoonline.net/lote/detalhe/23670", "009")</f>
      </c>
      <c r="B19" s="4" t="s">
        <f>=HYPERLINK("https://www.leilaoonline.net/lote/detalhe/23670", " 3 motores Perkins montados")</f>
      </c>
      <c r="C19" s="4" t="inlineStr">
        <is>
          <t>Vendido</t>
        </is>
      </c>
      <c r="D19" s="4" t="inlineStr">
        <is>
          <t>3</t>
        </is>
      </c>
      <c r="E19" s="5" t="inlineStr">
        <is>
          <t>999,00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=HYPERLINK("https://www.leilaoonline.net/lote/detalhe/23658", "010")</f>
      </c>
      <c r="B20" s="4" t="s">
        <f>=HYPERLINK("https://www.leilaoonline.net/lote/detalhe/23658", " CLIMATIZADOR INOX 1,75X1,00X1,25 - PAROU FUNCIONANDO")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=HYPERLINK("https://www.leilaoonline.net/lote/detalhe/23669", "011")</f>
      </c>
      <c r="B21" s="4" t="s">
        <f>=HYPERLINK("https://www.leilaoonline.net/lote/detalhe/23669", " 34 BANDEJAS 50CM E 21 SUPORTES DE PRATELEIRAS DESMONTADAS")</f>
      </c>
      <c r="C21" s="4" t="inlineStr">
        <is>
          <t>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=HYPERLINK("https://www.leilaoonline.net/lote/detalhe/23664", "012")</f>
      </c>
      <c r="B22" s="4" t="s">
        <f>=HYPERLINK("https://www.leilaoonline.net/lote/detalhe/23664", " BALANÇA 1000KG ANTIGA RARIDADE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=HYPERLINK("https://www.leilaoonline.net/lote/detalhe/23667", "013")</f>
      </c>
      <c r="B23" s="4" t="s">
        <f>=HYPERLINK("https://www.leilaoonline.net/lote/detalhe/23667", " LOTE COM: 1 LIXADEIRA 2300W , 3 FOGÕES , 1 CHAPA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=HYPERLINK("https://www.leilaoonline.net/lote/detalhe/23673", "014")</f>
      </c>
      <c r="B24" s="4" t="s">
        <f>=HYPERLINK("https://www.leilaoonline.net/lote/detalhe/23673", " TRANSFORMADOR 5KVA ( BOM ESTADO)")</f>
      </c>
      <c r="C24" s="4" t="inlineStr">
        <is>
          <t>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=HYPERLINK("https://www.leilaoonline.net/lote/detalhe/23652", "015")</f>
      </c>
      <c r="B25" s="4" t="s">
        <f>=HYPERLINK("https://www.leilaoonline.net/lote/detalhe/23652", " LOTE COM: 1 TV 32' LCD CCE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=HYPERLINK("https://www.leilaoonline.net/lote/detalhe/23676", "016")</f>
      </c>
      <c r="B26" s="4" t="s">
        <f>=HYPERLINK("https://www.leilaoonline.net/lote/detalhe/23676", " LOTE COM: 2 TVs LED AOC (sem funcionamento)")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=HYPERLINK("https://www.leilaoonline.net/lote/detalhe/24123", "017")</f>
      </c>
      <c r="B27" s="4" t="s">
        <f>=HYPERLINK("https://www.leilaoonline.net/lote/detalhe/24123", "TV 42 DIGITAL USB HDMI (bom estado) sem base (pé)")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=HYPERLINK("https://www.leilaoonline.net/lote/detalhe/23661", "018")</f>
      </c>
      <c r="B28" s="4" t="s">
        <f>=HYPERLINK("https://www.leilaoonline.net/lote/detalhe/23661", " LOTE COM: 2 MOTORES WEG")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=HYPERLINK("https://www.leilaoonline.net/lote/detalhe/23684", "019")</f>
      </c>
      <c r="B29" s="4" t="s">
        <f>=HYPERLINK("https://www.leilaoonline.net/lote/detalhe/23684", " LOTE COM: 7 UNIDADES DE AR CONDICIONADO, 2 CORTINAS DE AR, 1 BATERIA AUTOCLAVE")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=HYPERLINK("https://www.leilaoonline.net/lote/detalhe/24122", "020")</f>
      </c>
      <c r="B30" s="4" t="s">
        <f>=HYPERLINK("https://www.leilaoonline.net/lote/detalhe/24122", "LOTE COM: 1 CORTADOR DE GRAMA E 3 REGISTROS EM BRONZE")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=HYPERLINK("https://www.leilaoonline.net/lote/detalhe/23674", "021")</f>
      </c>
      <c r="B31" s="4" t="s">
        <f>=HYPERLINK("https://www.leilaoonline.net/lote/detalhe/23674", " LOTE COM: 2 BOMBAS, CARRINHO, CORTADOR DE GRAMA (FUNCIONANDO)")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=HYPERLINK("https://www.leilaoonline.net/lote/detalhe/23660", "022")</f>
      </c>
      <c r="B32" s="4" t="s">
        <f>=HYPERLINK("https://www.leilaoonline.net/lote/detalhe/23660", " LOTE COM: 33 VENTILADORES E SUCATA DE FIOS")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=HYPERLINK("https://www.leilaoonline.net/lote/detalhe/24121", "023")</f>
      </c>
      <c r="B33" s="4" t="s">
        <f>=HYPERLINK("https://www.leilaoonline.net/lote/detalhe/24121", "GELADEIRA BOSCH 110v")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=HYPERLINK("https://www.leilaoonline.net/lote/detalhe/23675", "024")</f>
      </c>
      <c r="B34" s="4" t="s">
        <f>=HYPERLINK("https://www.leilaoonline.net/lote/detalhe/23675", " LOTE COM: MESAS E BANQUETAS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=HYPERLINK("https://www.leilaoonline.net/lote/detalhe/23681", "025")</f>
      </c>
      <c r="B35" s="4" t="s">
        <f>=HYPERLINK("https://www.leilaoonline.net/lote/detalhe/23681", " LOTE COM: ANTIGUIDADES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=HYPERLINK("https://www.leilaoonline.net/lote/detalhe/23671", "026")</f>
      </c>
      <c r="B36" s="4" t="s">
        <f>=HYPERLINK("https://www.leilaoonline.net/lote/detalhe/23671", " LOTE COM: SCANNER, CALCULADORA E FONTES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=HYPERLINK("https://www.leilaoonline.net/lote/detalhe/23651", "027")</f>
      </c>
      <c r="B37" s="4" t="s">
        <f>=HYPERLINK("https://www.leilaoonline.net/lote/detalhe/23651", " LOTE COM: VIDEO GAMES E ELETRÔNICOS DIVERSOS")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=HYPERLINK("https://www.leilaoonline.net/lote/detalhe/23678", "028")</f>
      </c>
      <c r="B38" s="4" t="s">
        <f>=HYPERLINK("https://www.leilaoonline.net/lote/detalhe/23678", " LOTE COM: NO-BREAK(FUNCIONANDO) , BATERIAS, ESTABILIZADOR")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=HYPERLINK("https://www.leilaoonline.net/lote/detalhe/24191", "029")</f>
      </c>
      <c r="B39" s="4" t="s">
        <f>=HYPERLINK("https://www.leilaoonline.net/lote/detalhe/24191", "NO BREAK 10KVA (parou funcionando)")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1.050,00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=HYPERLINK("https://www.leilaoonline.net/lote/detalhe/24128", "030")</f>
      </c>
      <c r="B40" s="4" t="s">
        <f>=HYPERLINK("https://www.leilaoonline.net/lote/detalhe/24128", "SERVIDOR OCTA CORE 8GB 1TB HD (funcionando perfeitamente)")</f>
      </c>
      <c r="C40" s="4" t="inlineStr">
        <is>
          <t>Vendido</t>
        </is>
      </c>
      <c r="D40" s="4" t="inlineStr">
        <is>
          <t>5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=HYPERLINK("https://www.leilaoonline.net/lote/detalhe/23662", "031")</f>
      </c>
      <c r="B41" s="4" t="s">
        <f>=HYPERLINK("https://www.leilaoonline.net/lote/detalhe/23662", " LOTE COM: 8 CPU DUAL CORE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=HYPERLINK("https://www.leilaoonline.net/lote/detalhe/24120", "032")</f>
      </c>
      <c r="B42" s="4" t="s">
        <f>=HYPERLINK("https://www.leilaoonline.net/lote/detalhe/24120", "2 CPU DELL OPTIPLEX 7010 4GB 500HD (bom estado funcionando)")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=HYPERLINK("https://www.leilaoonline.net/lote/detalhe/23659", "033")</f>
      </c>
      <c r="B43" s="4" t="s">
        <f>=HYPERLINK("https://www.leilaoonline.net/lote/detalhe/23659", " AQUECEDOR DE ALIMENTOS BASCULANTE EM INOX")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=HYPERLINK("https://www.leilaoonline.net/lote/detalhe/23666", "034")</f>
      </c>
      <c r="B44" s="4" t="s">
        <f>=HYPERLINK("https://www.leilaoonline.net/lote/detalhe/23666", " FOGÃO INDUSTRIAL EM INOX COM CHAPA")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=HYPERLINK("https://www.leilaoonline.net/lote/detalhe/23682", "035")</f>
      </c>
      <c r="B45" s="4" t="s">
        <f>=HYPERLINK("https://www.leilaoonline.net/lote/detalhe/23682", " FOGÃO INDUSTRIAL EM INOX 8 BOCAS")</f>
      </c>
      <c r="C45" s="4" t="inlineStr">
        <is>
          <t>Vendido</t>
        </is>
      </c>
      <c r="D45" s="4" t="inlineStr">
        <is>
          <t>11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=HYPERLINK("https://www.leilaoonline.net/lote/detalhe/23663", "036")</f>
      </c>
      <c r="B46" s="4" t="s">
        <f>=HYPERLINK("https://www.leilaoonline.net/lote/detalhe/23663", " FRITADEIRA ELÉTRICA INDUSTRIAL")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=HYPERLINK("https://www.leilaoonline.net/lote/detalhe/23672", "037")</f>
      </c>
      <c r="B47" s="4" t="s">
        <f>=HYPERLINK("https://www.leilaoonline.net/lote/detalhe/23672", " LOTE COM: 2 PLACAS EM VIDRO COM MOLDURA EM ALUMÍNIO (2,90 X 0,90)")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=HYPERLINK("https://www.leilaoonline.net/lote/detalhe/23656", "038")</f>
      </c>
      <c r="B48" s="4" t="s">
        <f>=HYPERLINK("https://www.leilaoonline.net/lote/detalhe/23656", " ESPELHO COM MOLDURA EM ALUMÍNIO (2,90 X 0,90)")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=HYPERLINK("https://www.leilaoonline.net/lote/detalhe/23665", "039")</f>
      </c>
      <c r="B49" s="4" t="s">
        <f>=HYPERLINK("https://www.leilaoonline.net/lote/detalhe/23665", " LOTE COM: ORBITREK E BICICLETA ERGOMÉTRICA (FUNCIONANDO)")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=HYPERLINK("https://www.leilaoonline.net/lote/detalhe/23653", "040")</f>
      </c>
      <c r="B50" s="4" t="s">
        <f>=HYPERLINK("https://www.leilaoonline.net/lote/detalhe/23653", " SCANINHO (1,25X 1,15 X 0,60)")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=HYPERLINK("https://www.leilaoonline.net/lote/detalhe/23668", "041")</f>
      </c>
      <c r="B51" s="4" t="s">
        <f>=HYPERLINK("https://www.leilaoonline.net/lote/detalhe/23668", " SCANINHO (1,25X 1,15 X 0,60)")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=HYPERLINK("https://www.leilaoonline.net/lote/detalhe/23677", "042")</f>
      </c>
      <c r="B52" s="4" t="s">
        <f>=HYPERLINK("https://www.leilaoonline.net/lote/detalhe/23677", " COFRE LAMPERTZ (1,30 x 0,75 X 0,80)")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=HYPERLINK("https://www.leilaoonline.net/lote/detalhe/23657", "043")</f>
      </c>
      <c r="B53" s="4" t="s">
        <f>=HYPERLINK("https://www.leilaoonline.net/lote/detalhe/23657", " COFRE LAMPERTZ (1,30 x 0,75 X 0,80)")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=HYPERLINK("https://www.leilaoonline.net/lote/detalhe/23679", "044")</f>
      </c>
      <c r="B54" s="4" t="s">
        <f>=HYPERLINK("https://www.leilaoonline.net/lote/detalhe/23679", " COFRE LAMPERTZ (0,70 X 0,70 X 0,55)")</f>
      </c>
      <c r="C54" s="4" t="inlineStr">
        <is>
          <t>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=HYPERLINK("https://www.leilaoonline.net/lote/detalhe/23655", "045")</f>
      </c>
      <c r="B55" s="4" t="s">
        <f>=HYPERLINK("https://www.leilaoonline.net/lote/detalhe/23655", " COFRE LAMPERTZ (0,70 X 0,70 X 0,55)")</f>
      </c>
      <c r="C55" s="4" t="inlineStr">
        <is>
          <t>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=HYPERLINK("https://www.leilaoonline.net/lote/detalhe/23816", "046")</f>
      </c>
      <c r="B56" s="4" t="s">
        <f>=HYPERLINK("https://www.leilaoonline.net/lote/detalhe/23816", "LOTE COM 2 COMPRESSORES DE AR ODONTOLÓGICOS (FUNCIONANDO)")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=HYPERLINK("https://www.leilaoonline.net/lote/detalhe/23817", "047")</f>
      </c>
      <c r="B57" s="4" t="s">
        <f>=HYPERLINK("https://www.leilaoonline.net/lote/detalhe/23817", "LOTE COM: 7 BEBEDOUROS 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=HYPERLINK("https://www.leilaoonline.net/lote/detalhe/23680", "048")</f>
      </c>
      <c r="B58" s="4" t="s">
        <f>=HYPERLINK("https://www.leilaoonline.net/lote/detalhe/23680", " LOTE COM: APROXIMADAMENTE 180KG DE PARAFUSOS SEM USO EM INOX E GALVANIZADOS")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=HYPERLINK("https://www.leilaoonline.net/lote/detalhe/23767", "049")</f>
      </c>
      <c r="B59" s="4" t="s">
        <f>=HYPERLINK("https://www.leilaoonline.net/lote/detalhe/23767", "LOTE COM: 5 CARPETES DE BORRACHA")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=HYPERLINK("https://www.leilaoonline.net/lote/detalhe/23768", "050")</f>
      </c>
      <c r="B60" s="4" t="s">
        <f>=HYPERLINK("https://www.leilaoonline.net/lote/detalhe/23768", "LOTE COM: APROXIMADAMENTE 80 VASOS DE FIBRA 30 LITROS")</f>
      </c>
      <c r="C60" s="4" t="inlineStr">
        <is>
          <t>Vendido</t>
        </is>
      </c>
      <c r="D60" s="4" t="inlineStr">
        <is>
          <t>12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=HYPERLINK("https://www.leilaoonline.net/lote/detalhe/23769", "051")</f>
      </c>
      <c r="B61" s="4" t="s">
        <f>=HYPERLINK("https://www.leilaoonline.net/lote/detalhe/23769", "LOTE COM: APROXIMADAMENTE 80 VASOS DE FIBRA 20 E 30 LITROS")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=HYPERLINK("https://www.leilaoonline.net/lote/detalhe/23772", "052")</f>
      </c>
      <c r="B62" s="4" t="s">
        <f>=HYPERLINK("https://www.leilaoonline.net/lote/detalhe/23772", "LOTE COM: 10 LIXEIRAS DE FIBRA 50 LITROS COM TAMPA")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=HYPERLINK("https://www.leilaoonline.net/lote/detalhe/23771", "053")</f>
      </c>
      <c r="B63" s="4" t="s">
        <f>=HYPERLINK("https://www.leilaoonline.net/lote/detalhe/23771", "LOTE COM: 10 LIXEIRAS DE FIBRA 50 LITROS COM TAMPA")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=HYPERLINK("https://www.leilaoonline.net/lote/detalhe/23770", "054")</f>
      </c>
      <c r="B64" s="4" t="s">
        <f>=HYPERLINK("https://www.leilaoonline.net/lote/detalhe/23770", "LOTE COM: 10 LIXEIRAS DE FIBRA 50 LITROS COM TAMPA")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25.00</t>
        </is>
      </c>
    </row>
    <row collapsed="false" customFormat="false" customHeight="false" hidden="false" ht="12.1" outlineLevel="0" r="65">
      <c r="A65" s="5" t="s">
        <f>=HYPERLINK("https://www.leilaoonline.net/lote/detalhe/23773", "055")</f>
      </c>
      <c r="B65" s="4" t="s">
        <f>=HYPERLINK("https://www.leilaoonline.net/lote/detalhe/23773", "LOTE COM: 10 LIXEIRAS DE FIBRA 50 LITROS COM TAMPA")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=HYPERLINK("https://www.leilaoonline.net/lote/detalhe/23774", "056")</f>
      </c>
      <c r="B66" s="4" t="s">
        <f>=HYPERLINK("https://www.leilaoonline.net/lote/detalhe/23774", "LOTE COM: 8 LIXEIRAS DE INOX 35L E 2 DE FIBRA 50L")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300,00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=HYPERLINK("https://www.leilaoonline.net/lote/detalhe/23775", "057")</f>
      </c>
      <c r="B67" s="4" t="s">
        <f>=HYPERLINK("https://www.leilaoonline.net/lote/detalhe/23775", "LOTE COM: 10 LIXEIRAS DE INOX COM TAMPA")</f>
      </c>
      <c r="C67" s="4" t="inlineStr">
        <is>
          <t>Vendido</t>
        </is>
      </c>
      <c r="D67" s="4" t="inlineStr">
        <is>
          <t>8</t>
        </is>
      </c>
      <c r="E67" s="5" t="inlineStr">
        <is>
          <t>400,00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=HYPERLINK("https://www.leilaoonline.net/lote/detalhe/23776", "058")</f>
      </c>
      <c r="B68" s="4" t="s">
        <f>=HYPERLINK("https://www.leilaoonline.net/lote/detalhe/23776", "LOTE COM: 10 LIXEIRAS INOX COM TAMPA")</f>
      </c>
      <c r="C68" s="4" t="inlineStr">
        <is>
          <t>Vendido</t>
        </is>
      </c>
      <c r="D68" s="4" t="inlineStr">
        <is>
          <t>8</t>
        </is>
      </c>
      <c r="E68" s="5" t="inlineStr">
        <is>
          <t>400,00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=HYPERLINK("https://www.leilaoonline.net/lote/detalhe/23777", "059")</f>
      </c>
      <c r="B69" s="4" t="s">
        <f>=HYPERLINK("https://www.leilaoonline.net/lote/detalhe/23777", "LOTE COM: 10 LIXEIRAS DE INOX COM TAMPA")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450,00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=HYPERLINK("https://www.leilaoonline.net/lote/detalhe/23778", "060")</f>
      </c>
      <c r="B70" s="4" t="s">
        <f>=HYPERLINK("https://www.leilaoonline.net/lote/detalhe/23778", "LOTE COM: 10 LIXEIRAS INOX COM TAMPA")</f>
      </c>
      <c r="C70" s="4" t="inlineStr">
        <is>
          <t>Vendido</t>
        </is>
      </c>
      <c r="D70" s="4" t="inlineStr">
        <is>
          <t>9</t>
        </is>
      </c>
      <c r="E70" s="5" t="inlineStr">
        <is>
          <t>400,00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=HYPERLINK("https://www.leilaoonline.net/lote/detalhe/23780", "061")</f>
      </c>
      <c r="B71" s="4" t="s">
        <f>=HYPERLINK("https://www.leilaoonline.net/lote/detalhe/23780", "ROÇADEIRA")</f>
      </c>
      <c r="C71" s="4" t="inlineStr">
        <is>
          <t>Vendido</t>
        </is>
      </c>
      <c r="D71" s="4" t="inlineStr">
        <is>
          <t>16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=HYPERLINK("https://www.leilaoonline.net/lote/detalhe/23781", "062")</f>
      </c>
      <c r="B72" s="4" t="s">
        <f>=HYPERLINK("https://www.leilaoonline.net/lote/detalhe/23781", "BOMBA JACTO 500L")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=HYPERLINK("https://www.leilaoonline.net/lote/detalhe/23782", "063")</f>
      </c>
      <c r="B73" s="4" t="s">
        <f>=HYPERLINK("https://www.leilaoonline.net/lote/detalhe/23782", "MOTOBOMBA (FUNCIONANDO)")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=HYPERLINK("https://www.leilaoonline.net/lote/detalhe/23783", "064")</f>
      </c>
      <c r="B74" s="4" t="s">
        <f>=HYPERLINK("https://www.leilaoonline.net/lote/detalhe/23783", "ARADO 3 BACIAS")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=HYPERLINK("https://www.leilaoonline.net/lote/detalhe/23784", "065")</f>
      </c>
      <c r="B75" s="4" t="s">
        <f>=HYPERLINK("https://www.leilaoonline.net/lote/detalhe/23784", "ARADO 3 BACIAS")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=HYPERLINK("https://www.leilaoonline.net/lote/detalhe/23785", "066")</f>
      </c>
      <c r="B76" s="4" t="s">
        <f>=HYPERLINK("https://www.leilaoonline.net/lote/detalhe/23785", "ARADO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=HYPERLINK("https://www.leilaoonline.net/lote/detalhe/23787", "067")</f>
      </c>
      <c r="B77" s="4" t="s">
        <f>=HYPERLINK("https://www.leilaoonline.net/lote/detalhe/23787", "ARADO 3 BACIAS")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=HYPERLINK("https://www.leilaoonline.net/lote/detalhe/23814", "068")</f>
      </c>
      <c r="B78" s="4" t="s">
        <f>=HYPERLINK("https://www.leilaoonline.net/lote/detalhe/23814", "LOTE COM: SOLDA, MOTORES, INVERSORES")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=HYPERLINK("https://www.leilaoonline.net/lote/detalhe/23815", "069")</f>
      </c>
      <c r="B79" s="4" t="s">
        <f>=HYPERLINK("https://www.leilaoonline.net/lote/detalhe/23815", "SEMEADORA IKEDA")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=HYPERLINK("https://www.leilaoonline.net/lote/detalhe/23835", "070")</f>
      </c>
      <c r="B80" s="4" t="s">
        <f>=HYPERLINK("https://www.leilaoonline.net/lote/detalhe/23835", "SUPORTE PARA MONTAGEM DE MOTOR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=HYPERLINK("https://www.leilaoonline.net/lote/detalhe/24268", "071")</f>
      </c>
      <c r="B81" s="4" t="s">
        <f>=HYPERLINK("https://www.leilaoonline.net/lote/detalhe/24268", "GELADEIRA EXPOSITORA (gelando perfeitamente)")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=HYPERLINK("https://www.leilaoonline.net/lote/detalhe/24269", "072")</f>
      </c>
      <c r="B82" s="4" t="s">
        <f>=HYPERLINK("https://www.leilaoonline.net/lote/detalhe/24269", "FREEZER HORIZONTAL (funcionando perfeitamente)")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2026-07-01T16:42:45.00Z</dcterms:created>
  <dc:creator>Tellks Tecnologia</dc:creator>
  <cp:revision>0</cp:revision>
</cp:coreProperties>
</file>