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Equipamentos e Implementos Agrícolas, Odontológicos e Impressoras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13/03/2019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=HYPERLINK("https://www.leilaoonline.net/lote/detalhe/24549", "001")</f>
      </c>
      <c r="B11" s="4" t="s">
        <f>=HYPERLINK("https://www.leilaoonline.net/lote/detalhe/24549", " PLATAFORMA DE MILHO 5 LINHAS  80/90 . Marca:  VENCE TUDO . Ano:  2003 . Série:  4572")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3.900,00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=HYPERLINK("https://www.leilaoonline.net/lote/detalhe/24550", "002")</f>
      </c>
      <c r="B12" s="4" t="s">
        <f>=HYPERLINK("https://www.leilaoonline.net/lote/detalhe/24550", " PLATAFORMA DE MILHO 5 LINHAS  80/90 . Marca:  MF . Série:  9163")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2.400,00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=HYPERLINK("https://www.leilaoonline.net/lote/detalhe/24557", "003")</f>
      </c>
      <c r="B13" s="4" t="s">
        <f>=HYPERLINK("https://www.leilaoonline.net/lote/detalhe/24557", " ARADO 4 BACIAS FIXAS")</f>
      </c>
      <c r="C13" s="4" t="inlineStr">
        <is>
          <t>Não vendido</t>
        </is>
      </c>
      <c r="D13" s="4" t="inlineStr">
        <is>
          <t>1</t>
        </is>
      </c>
      <c r="E13" s="5" t="inlineStr">
        <is>
          <t>1.500,00</t>
        </is>
      </c>
      <c r="F13" s="4" t="inlineStr">
        <is>
          <t>100.00</t>
        </is>
      </c>
    </row>
    <row collapsed="false" customFormat="false" customHeight="false" hidden="false" ht="12.1" outlineLevel="0" r="14">
      <c r="A14" s="5" t="s">
        <f>=HYPERLINK("https://www.leilaoonline.net/lote/detalhe/24553", "004")</f>
      </c>
      <c r="B14" s="4" t="s">
        <f>=HYPERLINK("https://www.leilaoonline.net/lote/detalhe/24553", " CARRETA RODADO DUPLO ")</f>
      </c>
      <c r="C14" s="4" t="inlineStr">
        <is>
          <t>Não vendido</t>
        </is>
      </c>
      <c r="D14" s="4" t="inlineStr">
        <is>
          <t>2</t>
        </is>
      </c>
      <c r="E14" s="5" t="inlineStr">
        <is>
          <t>1.100,00</t>
        </is>
      </c>
      <c r="F14" s="4" t="inlineStr">
        <is>
          <t>100.00</t>
        </is>
      </c>
    </row>
    <row collapsed="false" customFormat="false" customHeight="false" hidden="false" ht="12.1" outlineLevel="0" r="15">
      <c r="A15" s="5" t="s">
        <f>=HYPERLINK("https://www.leilaoonline.net/lote/detalhe/24552", "005")</f>
      </c>
      <c r="B15" s="4" t="s">
        <f>=HYPERLINK("https://www.leilaoonline.net/lote/detalhe/24552", " CABINE AUXILIAR")</f>
      </c>
      <c r="C15" s="4" t="inlineStr">
        <is>
          <t>Vendido</t>
        </is>
      </c>
      <c r="D15" s="4" t="inlineStr">
        <is>
          <t>2</t>
        </is>
      </c>
      <c r="E15" s="5" t="inlineStr">
        <is>
          <t>850,00</t>
        </is>
      </c>
      <c r="F15" s="4" t="inlineStr">
        <is>
          <t>100.00</t>
        </is>
      </c>
    </row>
    <row collapsed="false" customFormat="false" customHeight="false" hidden="false" ht="12.1" outlineLevel="0" r="16">
      <c r="A16" s="5" t="s">
        <f>=HYPERLINK("https://www.leilaoonline.net/lote/detalhe/24559", "006")</f>
      </c>
      <c r="B16" s="4" t="s">
        <f>=HYPERLINK("https://www.leilaoonline.net/lote/detalhe/24559", " PLATAFORMA 8 LINHAS   . Marca:  CASE . Ano:  2005")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3.300,00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=HYPERLINK("https://www.leilaoonline.net/lote/detalhe/24551", "007")</f>
      </c>
      <c r="B17" s="4" t="s">
        <f>=HYPERLINK("https://www.leilaoonline.net/lote/detalhe/24551", " PLATAFORMA DE MILHO  . Marca:  MF")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950,00</t>
        </is>
      </c>
      <c r="F17" s="4" t="inlineStr">
        <is>
          <t>100.00</t>
        </is>
      </c>
    </row>
    <row collapsed="false" customFormat="false" customHeight="false" hidden="false" ht="12.1" outlineLevel="0" r="18">
      <c r="A18" s="5" t="s">
        <f>=HYPERLINK("https://www.leilaoonline.net/lote/detalhe/24554", "008")</f>
      </c>
      <c r="B18" s="4" t="s">
        <f>=HYPERLINK("https://www.leilaoonline.net/lote/detalhe/24554", " PLATAFORMA   13 linhas . Marca:  KF . Ano:  2014")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45.000,00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=HYPERLINK("https://www.leilaoonline.net/lote/detalhe/24558", "009")</f>
      </c>
      <c r="B19" s="4" t="s">
        <f>=HYPERLINK("https://www.leilaoonline.net/lote/detalhe/24558", " COLHEITADEIRA/ PLATAFORMA (PLATAFORMA  23 PÉS ) . Marca:  NEW HOLLAND . Modelo:  TC 59 . Ano:  2002")</f>
      </c>
      <c r="C19" s="4" t="inlineStr">
        <is>
          <t>Vendido</t>
        </is>
      </c>
      <c r="D19" s="4" t="inlineStr">
        <is>
          <t>1</t>
        </is>
      </c>
      <c r="E19" s="5" t="inlineStr">
        <is>
          <t>89.500,00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=HYPERLINK("https://www.leilaoonline.net/lote/detalhe/24556", "010")</f>
      </c>
      <c r="B20" s="4" t="s">
        <f>=HYPERLINK("https://www.leilaoonline.net/lote/detalhe/24556", " PLATAFORMA COLHEDORA DE MILHO 5 LINHAS  5/90 . Marca:  MASSEY FERGUSON . Modelo:  MOD.5190 . Ano:  2002")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5.000,00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=HYPERLINK("https://www.leilaoonline.net/lote/detalhe/24555", "011")</f>
      </c>
      <c r="B21" s="4" t="s">
        <f>=HYPERLINK("https://www.leilaoonline.net/lote/detalhe/24555", " PLATAFORMA COLHEDORA DE MILHO 5/70 . Marca:  MASSEY FERGUSON . Modelo:  MOD. 5/70 . Ano:  1996")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1.500,00</t>
        </is>
      </c>
      <c r="F21" s="4" t="inlineStr">
        <is>
          <t>100.00</t>
        </is>
      </c>
    </row>
    <row collapsed="false" customFormat="false" customHeight="false" hidden="false" ht="12.1" outlineLevel="0" r="22">
      <c r="A22" s="5" t="s">
        <f>=HYPERLINK("https://www.leilaoonline.net/lote/detalhe/24560", "012")</f>
      </c>
      <c r="B22" s="4" t="s">
        <f>=HYPERLINK("https://www.leilaoonline.net/lote/detalhe/24560", " COLHEITADEIRA/ PLATAFORMA (PLATAFORMA DE SOJA 23 PÉS ) . Marca:  JOHN DEERE . Modelo:  MOD. 1550  . Ano:  2002")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89.500,00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=HYPERLINK("https://www.leilaoonline.net/lote/detalhe/24561", "013")</f>
      </c>
      <c r="B23" s="4" t="s">
        <f>=HYPERLINK("https://www.leilaoonline.net/lote/detalhe/24561", " GRADE ARADORA 20 DISCOS  . Modelo:  20/36. (Espaçamento 40 cm)")</f>
      </c>
      <c r="C23" s="4" t="inlineStr">
        <is>
          <t>Não vendido</t>
        </is>
      </c>
      <c r="D23" s="4" t="inlineStr">
        <is>
          <t>1</t>
        </is>
      </c>
      <c r="E23" s="5" t="inlineStr">
        <is>
          <t>11.000,00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=HYPERLINK("https://www.leilaoonline.net/lote/detalhe/24562", "014")</f>
      </c>
      <c r="B24" s="4" t="s">
        <f>=HYPERLINK("https://www.leilaoonline.net/lote/detalhe/24562", "PLATAFORMA COLHEDORA DE MILHO. MARCA: MASSEY FERGUSON. MOD.: 5/70. ANO 1994.")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1.300,00</t>
        </is>
      </c>
      <c r="F24" s="4" t="inlineStr">
        <is>
          <t>100.00</t>
        </is>
      </c>
    </row>
    <row collapsed="false" customFormat="false" customHeight="false" hidden="false" ht="12.1" outlineLevel="0" r="25">
      <c r="A25" s="5" t="s">
        <f>=HYPERLINK("https://www.leilaoonline.net/lote/detalhe/24563", "015")</f>
      </c>
      <c r="B25" s="4" t="s">
        <f>=HYPERLINK("https://www.leilaoonline.net/lote/detalhe/24563", "TRATOR Marca MASSEY FERGUSSON - Mod: 95X Ano 1975")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15.000,00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=HYPERLINK("https://www.leilaoonline.net/lote/detalhe/24564", "016")</f>
      </c>
      <c r="B26" s="4" t="s">
        <f>=HYPERLINK("https://www.leilaoonline.net/lote/detalhe/24564", "PLANTADEIRA Marca SLC. Mod: 7AS-2. Ano: 1994")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7.000,00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=HYPERLINK("https://www.leilaoonline.net/lote/detalhe/24565", "017")</f>
      </c>
      <c r="B27" s="4" t="s">
        <f>=HYPERLINK("https://www.leilaoonline.net/lote/detalhe/24565", "RESTROESCAVADEIRA Marca CASE. Mod: 580 M. ANO: 2010. Série:  NAAH23394")</f>
      </c>
      <c r="C27" s="4" t="inlineStr">
        <is>
          <t>Não vendido</t>
        </is>
      </c>
      <c r="D27" s="4" t="inlineStr">
        <is>
          <t>1</t>
        </is>
      </c>
      <c r="E27" s="5" t="inlineStr">
        <is>
          <t>80.000,00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=HYPERLINK("https://www.leilaoonline.net/lote/detalhe/24701", "018")</f>
      </c>
      <c r="B28" s="4" t="s">
        <f>=HYPERLINK("https://www.leilaoonline.net/lote/detalhe/24701", "SEMEADORA 19 LINHAS MARCA TATU ANO 1983")</f>
      </c>
      <c r="C28" s="4" t="inlineStr">
        <is>
          <t>Não vendido</t>
        </is>
      </c>
      <c r="D28" s="4" t="inlineStr">
        <is>
          <t>1</t>
        </is>
      </c>
      <c r="E28" s="5" t="inlineStr">
        <is>
          <t>3.500,00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=HYPERLINK("https://www.leilaoonline.net/lote/detalhe/24904", "019")</f>
      </c>
      <c r="B29" s="4" t="s">
        <f>=HYPERLINK("https://www.leilaoonline.net/lote/detalhe/24904", "PULVERIZADOR. Marca: Jacto.  Mod.: Condor- 800 AM 18. Ano: 2017. Funcionando")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23.000,00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=HYPERLINK("https://www.leilaoonline.net/lote/detalhe/25090", "020")</f>
      </c>
      <c r="B30" s="4" t="s">
        <f>=HYPERLINK("https://www.leilaoonline.net/lote/detalhe/25090", "PULVERIZADOR.  Marca: Jacto. Mod.: Uniport 2000. Ano: 2008. Com GPS. Em ótimo estado.")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149.000,00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=HYPERLINK("https://www.leilaoonline.net/lote/detalhe/24706", "101")</f>
      </c>
      <c r="B31" s="4" t="s">
        <f>=HYPERLINK("https://www.leilaoonline.net/lote/detalhe/24706", "CONJUNTO ODONTOLÓGICO. MARCA KAVO. MODELO UNIK")</f>
      </c>
      <c r="C31" s="4" t="inlineStr">
        <is>
          <t>Vendido</t>
        </is>
      </c>
      <c r="D31" s="4" t="inlineStr">
        <is>
          <t>22</t>
        </is>
      </c>
      <c r="E31" s="5" t="inlineStr">
        <is>
          <t>3.100,00</t>
        </is>
      </c>
      <c r="F31" s="4" t="inlineStr">
        <is>
          <t>100.00</t>
        </is>
      </c>
    </row>
    <row collapsed="false" customFormat="false" customHeight="false" hidden="false" ht="12.1" outlineLevel="0" r="32">
      <c r="A32" s="5" t="s">
        <f>=HYPERLINK("https://www.leilaoonline.net/lote/detalhe/24707", "102")</f>
      </c>
      <c r="B32" s="4" t="s">
        <f>=HYPERLINK("https://www.leilaoonline.net/lote/detalhe/24707", "CONJUNTO ODONTOLÓGICO. MARCA KAVO. MODELO UNIK")</f>
      </c>
      <c r="C32" s="4" t="inlineStr">
        <is>
          <t>Vendido</t>
        </is>
      </c>
      <c r="D32" s="4" t="inlineStr">
        <is>
          <t>18</t>
        </is>
      </c>
      <c r="E32" s="5" t="inlineStr">
        <is>
          <t>2.700,00</t>
        </is>
      </c>
      <c r="F32" s="4" t="inlineStr">
        <is>
          <t>100.00</t>
        </is>
      </c>
    </row>
    <row collapsed="false" customFormat="false" customHeight="false" hidden="false" ht="12.1" outlineLevel="0" r="33">
      <c r="A33" s="5" t="s">
        <f>=HYPERLINK("https://www.leilaoonline.net/lote/detalhe/24708", "103")</f>
      </c>
      <c r="B33" s="4" t="s">
        <f>=HYPERLINK("https://www.leilaoonline.net/lote/detalhe/24708", "CONJUNTO ODONTOLÓGICO. MARCA KAVO. MODELO UNIK")</f>
      </c>
      <c r="C33" s="4" t="inlineStr">
        <is>
          <t>Vendido</t>
        </is>
      </c>
      <c r="D33" s="4" t="inlineStr">
        <is>
          <t>26</t>
        </is>
      </c>
      <c r="E33" s="5" t="inlineStr">
        <is>
          <t>3.500,00</t>
        </is>
      </c>
      <c r="F33" s="4" t="inlineStr">
        <is>
          <t>100.00</t>
        </is>
      </c>
    </row>
    <row collapsed="false" customFormat="false" customHeight="false" hidden="false" ht="12.1" outlineLevel="0" r="34">
      <c r="A34" s="5" t="s">
        <f>=HYPERLINK("https://www.leilaoonline.net/lote/detalhe/24903", "201")</f>
      </c>
      <c r="B34" s="4" t="s">
        <f>=HYPERLINK("https://www.leilaoonline.net/lote/detalhe/24903", "LOTE COM APROX. 137 IMPRESSORAS E MULTIFUNCIONAIS DIVERSOS CONF. RELAÇÂO")</f>
      </c>
      <c r="C34" s="4" t="inlineStr">
        <is>
          <t>Vendido</t>
        </is>
      </c>
      <c r="D34" s="4" t="inlineStr">
        <is>
          <t>9</t>
        </is>
      </c>
      <c r="E34" s="5" t="inlineStr">
        <is>
          <t>5.800,00</t>
        </is>
      </c>
      <c r="F34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2026-09-11T16:12:19.00Z</dcterms:created>
  <dc:creator>Tellks Tecnologia</dc:creator>
  <cp:revision>0</cp:revision>
</cp:coreProperties>
</file>