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GERADOR - EXTRUSORA - MOTORES - REDUTORES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=HYPERLINK("https://www.leilaoonline.net/lote/detalhe/25505", "006")</f>
      </c>
      <c r="B11" s="4" t="s">
        <f>=HYPERLINK("https://www.leilaoonline.net/lote/detalhe/25505", " DOBRADEIRA NEWTON PDM 30/40X3050MM")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=HYPERLINK("https://www.leilaoonline.net/lote/detalhe/25607", "008")</f>
      </c>
      <c r="B12" s="4" t="s">
        <f>=HYPERLINK("https://www.leilaoonline.net/lote/detalhe/25607", " Torno Joinville TM-175 1350 x 370 - Cód. 175")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3.050,00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=HYPERLINK("https://www.leilaoonline.net/lote/detalhe/25605", "009")</f>
      </c>
      <c r="B13" s="4" t="s">
        <f>=HYPERLINK("https://www.leilaoonline.net/lote/detalhe/25605", " Torno Imor MIN-210 1550 x 470 - Cód. 141")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=HYPERLINK("https://www.leilaoonline.net/lote/detalhe/25504", "013")</f>
      </c>
      <c r="B14" s="4" t="s">
        <f>=HYPERLINK("https://www.leilaoonline.net/lote/detalhe/25504", " CALDEIRA EÔNIA 3200KG")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=HYPERLINK("https://www.leilaoonline.net/lote/detalhe/25537", "014")</f>
      </c>
      <c r="B15" s="4" t="s">
        <f>=HYPERLINK("https://www.leilaoonline.net/lote/detalhe/25537", " PRENSA HIDRÁULICA 80 TONELADAS UNIDADE VICKERS, 850 X 700MM ENTRE COLUNAS")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=HYPERLINK("https://www.leilaoonline.net/lote/detalhe/25515", "015")</f>
      </c>
      <c r="B16" s="4" t="s">
        <f>=HYPERLINK("https://www.leilaoonline.net/lote/detalhe/25515", " PRENSA HIDRÁULICA 4 COLUNAS 15 TONELADAS UNIDADE REXROTH. 1000 X 700 ENTRE COLUNAS")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=HYPERLINK("https://www.leilaoonline.net/lote/detalhe/25591", "017")</f>
      </c>
      <c r="B17" s="4" t="s">
        <f>=HYPERLINK("https://www.leilaoonline.net/lote/detalhe/25591", " Tanque 20.000L em fibra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4.150,00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=HYPERLINK("https://www.leilaoonline.net/lote/detalhe/25598", "019")</f>
      </c>
      <c r="B18" s="4" t="s">
        <f>=HYPERLINK("https://www.leilaoonline.net/lote/detalhe/25598", " Torno Mitto 2600 x 680")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=HYPERLINK("https://www.leilaoonline.net/lote/detalhe/25506", "022")</f>
      </c>
      <c r="B19" s="4" t="s">
        <f>=HYPERLINK("https://www.leilaoonline.net/lote/detalhe/25506", " PRENSA VIRADEIRA DOBRADEIRA 2M X 4MM")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=HYPERLINK("https://www.leilaoonline.net/lote/detalhe/25528", "025")</f>
      </c>
      <c r="B20" s="4" t="s">
        <f>=HYPERLINK("https://www.leilaoonline.net/lote/detalhe/25528", " LINHA DE EXTRUSÃO DE PERFIS RÍGIDOS E FLEXÍVEIS, C/ EXTRUSORA MIOTTO, MESA DE CALIBRAÇÃO, PUXADOR, SERRA, PAÍNEL ELÉTRICO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=HYPERLINK("https://www.leilaoonline.net/lote/detalhe/25536", "026")</f>
      </c>
      <c r="B21" s="4" t="s">
        <f>=HYPERLINK("https://www.leilaoonline.net/lote/detalhe/25536", " MISTURADOR  DE MATÉRIA PRIMA MECANOPLAST RH 1050, ANO 1990")</f>
      </c>
      <c r="C21" s="4" t="inlineStr">
        <is>
          <t>Venda condicional</t>
        </is>
      </c>
      <c r="D21" s="4" t="inlineStr">
        <is>
          <t>50</t>
        </is>
      </c>
      <c r="E21" s="5" t="inlineStr">
        <is>
          <t>111.250,00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=HYPERLINK("https://www.leilaoonline.net/lote/detalhe/25529", "027")</f>
      </c>
      <c r="B22" s="4" t="s">
        <f>=HYPERLINK("https://www.leilaoonline.net/lote/detalhe/25529", " BOMBA DE VÁCUO ROOTS UNIVERSAL BLOWER")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5.350,00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=HYPERLINK("https://www.leilaoonline.net/lote/detalhe/25589", "028")</f>
      </c>
      <c r="B23" s="4" t="s">
        <f>=HYPERLINK("https://www.leilaoonline.net/lote/detalhe/25589", " Compressor parafuso Total Pack 20 HP")</f>
      </c>
      <c r="C23" s="4" t="inlineStr">
        <is>
          <t>Venda condicional</t>
        </is>
      </c>
      <c r="D23" s="4" t="inlineStr">
        <is>
          <t>5</t>
        </is>
      </c>
      <c r="E23" s="5" t="inlineStr">
        <is>
          <t>8.600,00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=HYPERLINK("https://www.leilaoonline.net/lote/detalhe/25534", "029")</f>
      </c>
      <c r="B24" s="4" t="s">
        <f>=HYPERLINK("https://www.leilaoonline.net/lote/detalhe/25534", " GRUPO GERADOR STEMAC 375KVA WEG CUMMINS")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=HYPERLINK("https://www.leilaoonline.net/lote/detalhe/25516", "031")</f>
      </c>
      <c r="B25" s="4" t="s">
        <f>=HYPERLINK("https://www.leilaoonline.net/lote/detalhe/25516", " FRESA SACORA FR-800M - CÓD. 145")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=HYPERLINK("https://www.leilaoonline.net/lote/detalhe/25532", "039")</f>
      </c>
      <c r="B26" s="4" t="s">
        <f>=HYPERLINK("https://www.leilaoonline.net/lote/detalhe/25532", " FRESADORA FERRAMENTEIRA ZEMA FF-250 SEM PAINEL - CÓD. 144")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=HYPERLINK("https://www.leilaoonline.net/lote/detalhe/25599", "040")</f>
      </c>
      <c r="B27" s="4" t="s">
        <f>=HYPERLINK("https://www.leilaoonline.net/lote/detalhe/25599", " Tanque Reservatório em Aço Inóx 316 Capacidade 1000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=HYPERLINK("https://www.leilaoonline.net/lote/detalhe/25521", "041")</f>
      </c>
      <c r="B28" s="4" t="s">
        <f>=HYPERLINK("https://www.leilaoonline.net/lote/detalhe/25521", " PULMÃO RESERVATÓRIO DE AR 500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=HYPERLINK("https://www.leilaoonline.net/lote/detalhe/25524", "042")</f>
      </c>
      <c r="B29" s="4" t="s">
        <f>=HYPERLINK("https://www.leilaoonline.net/lote/detalhe/25524", " GIRAFA PARA 1000KG NO ESTADO")</f>
      </c>
      <c r="C29" s="4" t="inlineStr">
        <is>
          <t>Venda condicional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=HYPERLINK("https://www.leilaoonline.net/lote/detalhe/25507", "043")</f>
      </c>
      <c r="B30" s="4" t="s">
        <f>=HYPERLINK("https://www.leilaoonline.net/lote/detalhe/25507", " LOTE DE MÁQUINAS DE SOLDA, 3X MIG E 10 ELÉTRICAS")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=HYPERLINK("https://www.leilaoonline.net/lote/detalhe/25606", "045")</f>
      </c>
      <c r="B31" s="4" t="s">
        <f>=HYPERLINK("https://www.leilaoonline.net/lote/detalhe/25606", " Compressor Delve 80 Pés 30cv")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=HYPERLINK("https://www.leilaoonline.net/lote/detalhe/25539", "047")</f>
      </c>
      <c r="B32" s="4" t="s">
        <f>=HYPERLINK("https://www.leilaoonline.net/lote/detalhe/25539", " ENVASADORA INDUSTRIAL AÇO INÓX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=HYPERLINK("https://www.leilaoonline.net/lote/detalhe/25523", "048")</f>
      </c>
      <c r="B33" s="4" t="s">
        <f>=HYPERLINK("https://www.leilaoonline.net/lote/detalhe/25523", " BATEDOR MISTURADOR DE TINTA COM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=HYPERLINK("https://www.leilaoonline.net/lote/detalhe/25527", "049")</f>
      </c>
      <c r="B34" s="4" t="s">
        <f>=HYPERLINK("https://www.leilaoonline.net/lote/detalhe/25527", " PRENSA EXCENTRICA 12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=HYPERLINK("https://www.leilaoonline.net/lote/detalhe/25520", "050")</f>
      </c>
      <c r="B35" s="4" t="s">
        <f>=HYPERLINK("https://www.leilaoonline.net/lote/detalhe/25520", " EXTRUSORA 60MM COM PAINEL E CABEÇOTE")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=HYPERLINK("https://www.leilaoonline.net/lote/detalhe/25503", "051")</f>
      </c>
      <c r="B36" s="4" t="s">
        <f>=HYPERLINK("https://www.leilaoonline.net/lote/detalhe/25503", " EXTRUSORA 60MM PARA PERFIS COM INVERSOR")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22.750,00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=HYPERLINK("https://www.leilaoonline.net/lote/detalhe/25535", "053")</f>
      </c>
      <c r="B37" s="4" t="s">
        <f>=HYPERLINK("https://www.leilaoonline.net/lote/detalhe/25535", " RESERVATÓRIO EM AÇO INÓX 316 CAPACIDADE 250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=HYPERLINK("https://www.leilaoonline.net/lote/detalhe/25531", "054")</f>
      </c>
      <c r="B38" s="4" t="s">
        <f>=HYPERLINK("https://www.leilaoonline.net/lote/detalhe/25531", " PRENSA HIDRÁULICA 15 TONELADAS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=HYPERLINK("https://www.leilaoonline.net/lote/detalhe/25513", "056")</f>
      </c>
      <c r="B39" s="4" t="s">
        <f>=HYPERLINK("https://www.leilaoonline.net/lote/detalhe/25513", " CILINDRO ABERTO EM AÇO INÓX 316 - 0,95M DIAMETRO X 2,16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=HYPERLINK("https://www.leilaoonline.net/lote/detalhe/25538", "062")</f>
      </c>
      <c r="B40" s="4" t="s">
        <f>=HYPERLINK("https://www.leilaoonline.net/lote/detalhe/25538", " MOTOR VARIADOR WEG VARIMOT 20CV")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=HYPERLINK("https://www.leilaoonline.net/lote/detalhe/25522", "064")</f>
      </c>
      <c r="B41" s="4" t="s">
        <f>=HYPERLINK("https://www.leilaoonline.net/lote/detalhe/25522", " TESOURA PARA CORTAR CHAPAS MANUAL")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=HYPERLINK("https://www.leilaoonline.net/lote/detalhe/25596", "065")</f>
      </c>
      <c r="B42" s="4" t="s">
        <f>=HYPERLINK("https://www.leilaoonline.net/lote/detalhe/25596", " Compressor Wayne W900 60 pés")</f>
      </c>
      <c r="C42" s="4" t="inlineStr">
        <is>
          <t>Venda condicional</t>
        </is>
      </c>
      <c r="D42" s="4" t="inlineStr">
        <is>
          <t>2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=HYPERLINK("https://www.leilaoonline.net/lote/detalhe/25530", "067")</f>
      </c>
      <c r="B43" s="4" t="s">
        <f>=HYPERLINK("https://www.leilaoonline.net/lote/detalhe/25530", " GRUPO GERADOR NEGRINI 1000KVA MOTOR MERCEDES MTU - 07/2001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37.500,00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=HYPERLINK("https://www.leilaoonline.net/lote/detalhe/25508", "068")</f>
      </c>
      <c r="B44" s="4" t="s">
        <f>=HYPERLINK("https://www.leilaoonline.net/lote/detalhe/25508", " GRUPO GERADOR NEGRINI 275KVA MOTOR MWM 232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=HYPERLINK("https://www.leilaoonline.net/lote/detalhe/25511", "069")</f>
      </c>
      <c r="B45" s="4" t="s">
        <f>=HYPERLINK("https://www.leilaoonline.net/lote/detalhe/25511", " ALTERNADOR PARA GRUPO GERADOR TOSHIBA 275KVA  - COD. 129")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=HYPERLINK("https://www.leilaoonline.net/lote/detalhe/25518", "070")</f>
      </c>
      <c r="B46" s="4" t="s">
        <f>=HYPERLINK("https://www.leilaoonline.net/lote/detalhe/25518", " FERRAMENTA PARA ARADO DE TERRA")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=HYPERLINK("https://www.leilaoonline.net/lote/detalhe/25526", "075")</f>
      </c>
      <c r="B47" s="4" t="s">
        <f>=HYPERLINK("https://www.leilaoonline.net/lote/detalhe/25526", " ENFARDADEIRA PARA REFRIGERANTES 3X2(GARRAFAS DE 2 LITROS) EM INOX POLY PACK")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=HYPERLINK("https://www.leilaoonline.net/lote/detalhe/25533", "080")</f>
      </c>
      <c r="B48" s="4" t="s">
        <f>=HYPERLINK("https://www.leilaoonline.net/lote/detalhe/25533", " CILINDRO DE GÁS")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=HYPERLINK("https://www.leilaoonline.net/lote/detalhe/25512", "085")</f>
      </c>
      <c r="B49" s="4" t="s">
        <f>=HYPERLINK("https://www.leilaoonline.net/lote/detalhe/25512", " PUNCIONADEIRA PARA CHAPAS FRANHO")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=HYPERLINK("https://www.leilaoonline.net/lote/detalhe/25593", "092")</f>
      </c>
      <c r="B50" s="4" t="s">
        <f>=HYPERLINK("https://www.leilaoonline.net/lote/detalhe/25593", " Compressor Carretinha Worthington 160 pés Motor Mercedes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=HYPERLINK("https://www.leilaoonline.net/lote/detalhe/25517", "094")</f>
      </c>
      <c r="B51" s="4" t="s">
        <f>=HYPERLINK("https://www.leilaoonline.net/lote/detalhe/25517", " 2 MOTORES DE CORRENTE CONTÍNUA 30CV")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=HYPERLINK("https://www.leilaoonline.net/lote/detalhe/25509", "095")</f>
      </c>
      <c r="B52" s="4" t="s">
        <f>=HYPERLINK("https://www.leilaoonline.net/lote/detalhe/25509", " MOTOR GE 75CV 6 POLOS")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=HYPERLINK("https://www.leilaoonline.net/lote/detalhe/25590", "096")</f>
      </c>
      <c r="B53" s="4" t="s">
        <f>=HYPERLINK("https://www.leilaoonline.net/lote/detalhe/25590", " Compressor Primax 40 pés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=HYPERLINK("https://www.leilaoonline.net/lote/detalhe/25514", "098")</f>
      </c>
      <c r="B54" s="4" t="s">
        <f>=HYPERLINK("https://www.leilaoonline.net/lote/detalhe/25514", " MOTOREDUTOR 5CV")</f>
      </c>
      <c r="C54" s="4" t="inlineStr">
        <is>
          <t>Venda condicional</t>
        </is>
      </c>
      <c r="D54" s="4" t="inlineStr">
        <is>
          <t>3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=HYPERLINK("https://www.leilaoonline.net/lote/detalhe/25519", "101")</f>
      </c>
      <c r="B55" s="4" t="s">
        <f>=HYPERLINK("https://www.leilaoonline.net/lote/detalhe/25519", " CHILLER MECALOR 75000 KCAL")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=HYPERLINK("https://www.leilaoonline.net/lote/detalhe/25525", "102")</f>
      </c>
      <c r="B56" s="4" t="s">
        <f>=HYPERLINK("https://www.leilaoonline.net/lote/detalhe/25525", " GERADOR DE ENERGIA À DIESEL 5000W MDG-5000CLE MOTOMIL USADO")</f>
      </c>
      <c r="C56" s="4" t="inlineStr">
        <is>
          <t>Venda condicional</t>
        </is>
      </c>
      <c r="D56" s="4" t="inlineStr">
        <is>
          <t>7</t>
        </is>
      </c>
      <c r="E56" s="5" t="inlineStr">
        <is>
          <t>2.550,00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=HYPERLINK("https://www.leilaoonline.net/lote/detalhe/25540", "103")</f>
      </c>
      <c r="B57" s="4" t="s">
        <f>=HYPERLINK("https://www.leilaoonline.net/lote/detalhe/25540", " ELEVADOR DE CARGA 4 M DE ALTURA, MESA 1,2X1,0M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=HYPERLINK("https://www.leilaoonline.net/lote/detalhe/25597", "104")</f>
      </c>
      <c r="B58" s="4" t="s">
        <f>=HYPERLINK("https://www.leilaoonline.net/lote/detalhe/25597", " Compressor Wayne W900 Duplo 120 pés")</f>
      </c>
      <c r="C58" s="4" t="inlineStr">
        <is>
          <t>Venda condicional</t>
        </is>
      </c>
      <c r="D58" s="4" t="inlineStr">
        <is>
          <t>3</t>
        </is>
      </c>
      <c r="E58" s="5" t="inlineStr">
        <is>
          <t>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=HYPERLINK("https://www.leilaoonline.net/lote/detalhe/25604", "105")</f>
      </c>
      <c r="B59" s="4" t="s">
        <f>=HYPERLINK("https://www.leilaoonline.net/lote/detalhe/25604", " Compressor Delve 80 Pés 30cv")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=HYPERLINK("https://www.leilaoonline.net/lote/detalhe/25542", "106")</f>
      </c>
      <c r="B60" s="4" t="s">
        <f>=HYPERLINK("https://www.leilaoonline.net/lote/detalhe/25542", " MOTOBOMBA DE INÓX A DIESEL MOTOR MERCEDES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=HYPERLINK("https://www.leilaoonline.net/lote/detalhe/25541", "107")</f>
      </c>
      <c r="B61" s="4" t="s">
        <f>=HYPERLINK("https://www.leilaoonline.net/lote/detalhe/25541", " 4 REDUTORES E 1 VARIMOT")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=HYPERLINK("https://www.leilaoonline.net/lote/detalhe/25545", "108")</f>
      </c>
      <c r="B62" s="4" t="s">
        <f>=HYPERLINK("https://www.leilaoonline.net/lote/detalhe/25545", " 2 REDUTORES, 1 EXAUSTOR, 1 MOTOR, 1 BOMBA D´ÁGUA E UM TRANSFORMADOR")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=HYPERLINK("https://www.leilaoonline.net/lote/detalhe/25543", "109")</f>
      </c>
      <c r="B63" s="4" t="s">
        <f>=HYPERLINK("https://www.leilaoonline.net/lote/detalhe/25543", " MOINHO MARTELO FLOCADOR")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=HYPERLINK("https://www.leilaoonline.net/lote/detalhe/25544", "110")</f>
      </c>
      <c r="B64" s="4" t="s">
        <f>=HYPERLINK("https://www.leilaoonline.net/lote/detalhe/25544", " CABINE DE SEGURANÇA C250 X H210CM X L120CM")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=HYPERLINK("https://www.leilaoonline.net/lote/detalhe/25546", "111")</f>
      </c>
      <c r="B65" s="4" t="s">
        <f>=HYPERLINK("https://www.leilaoonline.net/lote/detalhe/25546", " 2 MÁQUINAS DE SOLDA BR425 NO ESTADO")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=HYPERLINK("https://www.leilaoonline.net/lote/detalhe/25549", "112")</f>
      </c>
      <c r="B66" s="4" t="s">
        <f>=HYPERLINK("https://www.leilaoonline.net/lote/detalhe/25549", " 5 FURADEIRAS DE BANCADA USADAS NO ESTADO")</f>
      </c>
      <c r="C66" s="4" t="inlineStr">
        <is>
          <t>Venda condicional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=HYPERLINK("https://www.leilaoonline.net/lote/detalhe/25550", "114")</f>
      </c>
      <c r="B67" s="4" t="s">
        <f>=HYPERLINK("https://www.leilaoonline.net/lote/detalhe/25550", " COMPACTADOR DE SOLO A GASOLINA "SAPINHO"")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=HYPERLINK("https://www.leilaoonline.net/lote/detalhe/25548", "118")</f>
      </c>
      <c r="B68" s="4" t="s">
        <f>=HYPERLINK("https://www.leilaoonline.net/lote/detalhe/25548", " TROCADOR DE CALOR DE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=HYPERLINK("https://www.leilaoonline.net/lote/detalhe/25551", "121")</f>
      </c>
      <c r="B69" s="4" t="s">
        <f>=HYPERLINK("https://www.leilaoonline.net/lote/detalhe/25551", " ROSQUEADEIRA P/ TUBOS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=HYPERLINK("https://www.leilaoonline.net/lote/detalhe/25547", "124")</f>
      </c>
      <c r="B70" s="4" t="s">
        <f>=HYPERLINK("https://www.leilaoonline.net/lote/detalhe/25547", " DOBRADEIRA DE TUBOS MANUAL HIDRAÚLICA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=HYPERLINK("https://www.leilaoonline.net/lote/detalhe/25553", "128")</f>
      </c>
      <c r="B71" s="4" t="s">
        <f>=HYPERLINK("https://www.leilaoonline.net/lote/detalhe/25553", " FRESADORA UNIVERSAL 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=HYPERLINK("https://www.leilaoonline.net/lote/detalhe/25552", "130")</f>
      </c>
      <c r="B72" s="4" t="s">
        <f>=HYPERLINK("https://www.leilaoonline.net/lote/detalhe/25552", " RETÍFICA PLANA 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=HYPERLINK("https://www.leilaoonline.net/lote/detalhe/25554", "152")</f>
      </c>
      <c r="B73" s="4" t="s">
        <f>=HYPERLINK("https://www.leilaoonline.net/lote/detalhe/25554", " TUPIA PARA MADEIRA FAMAG FOBRASA")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=HYPERLINK("https://www.leilaoonline.net/lote/detalhe/25555", "156")</f>
      </c>
      <c r="B74" s="4" t="s">
        <f>=HYPERLINK("https://www.leilaoonline.net/lote/detalhe/25555", " MUNCK 5 TONELADAS")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=HYPERLINK("https://www.leilaoonline.net/lote/detalhe/25556", "157")</f>
      </c>
      <c r="B75" s="4" t="s">
        <f>=HYPERLINK("https://www.leilaoonline.net/lote/detalhe/25556", " CARRINHO HIDRÁULICO DE ELEVAÇÃO")</f>
      </c>
      <c r="C75" s="4" t="inlineStr">
        <is>
          <t>Venda condicional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=HYPERLINK("https://www.leilaoonline.net/lote/detalhe/25558", "171")</f>
      </c>
      <c r="B76" s="4" t="s">
        <f>=HYPERLINK("https://www.leilaoonline.net/lote/detalhe/25558", " FRESA COPIADORA P/ MADEIRA HARWAR FC 1600")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=HYPERLINK("https://www.leilaoonline.net/lote/detalhe/25557", "174")</f>
      </c>
      <c r="B77" s="4" t="s">
        <f>=HYPERLINK("https://www.leilaoonline.net/lote/detalhe/25557", " TUPIA PARA MADEIRA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=HYPERLINK("https://www.leilaoonline.net/lote/detalhe/25560", "190")</f>
      </c>
      <c r="B78" s="4" t="s">
        <f>=HYPERLINK("https://www.leilaoonline.net/lote/detalhe/25560", " ALTERNADOR PARA GRUPO GERADOR 150-180KVA")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=HYPERLINK("https://www.leilaoonline.net/lote/detalhe/25603", "202")</f>
      </c>
      <c r="B79" s="4" t="s">
        <f>=HYPERLINK("https://www.leilaoonline.net/lote/detalhe/25603", " Compressor Primáx 40 pés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=HYPERLINK("https://www.leilaoonline.net/lote/detalhe/25559", "223")</f>
      </c>
      <c r="B80" s="4" t="s">
        <f>=HYPERLINK("https://www.leilaoonline.net/lote/detalhe/25559", " MÁQUINA DESCASCA FIO")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=HYPERLINK("https://www.leilaoonline.net/lote/detalhe/25561", "224")</f>
      </c>
      <c r="B81" s="4" t="s">
        <f>=HYPERLINK("https://www.leilaoonline.net/lote/detalhe/25561", " LAMINADOR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=HYPERLINK("https://www.leilaoonline.net/lote/detalhe/25562", "234")</f>
      </c>
      <c r="B82" s="4" t="s">
        <f>=HYPERLINK("https://www.leilaoonline.net/lote/detalhe/25562", " MINI TRATOR DUMPER GAMMA COBRA 850AC, 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=HYPERLINK("https://www.leilaoonline.net/lote/detalhe/25594", "243")</f>
      </c>
      <c r="B83" s="4" t="s">
        <f>=HYPERLINK("https://www.leilaoonline.net/lote/detalhe/25594", " Torno Automático Gauthier")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=HYPERLINK("https://www.leilaoonline.net/lote/detalhe/25563", "247")</f>
      </c>
      <c r="B84" s="4" t="s">
        <f>=HYPERLINK("https://www.leilaoonline.net/lote/detalhe/25563", " CORTINA DE REFRIGERAÇÃO HITACHI")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=HYPERLINK("https://www.leilaoonline.net/lote/detalhe/25564", "266")</f>
      </c>
      <c r="B85" s="4" t="s">
        <f>=HYPERLINK("https://www.leilaoonline.net/lote/detalhe/25564", " GRUPO GERADOR DE 500KVA")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=HYPERLINK("https://www.leilaoonline.net/lote/detalhe/25565", "274")</f>
      </c>
      <c r="B86" s="4" t="s">
        <f>=HYPERLINK("https://www.leilaoonline.net/lote/detalhe/25565", " BATEDOR PLANETARIA DE INÓX USIRAM")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=HYPERLINK("https://www.leilaoonline.net/lote/detalhe/25566", "285")</f>
      </c>
      <c r="B87" s="4" t="s">
        <f>=HYPERLINK("https://www.leilaoonline.net/lote/detalhe/25566", " ELETROÍMÃ PARA SUCATA ESCAVADEIRA")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=HYPERLINK("https://www.leilaoonline.net/lote/detalhe/25567", "286")</f>
      </c>
      <c r="B88" s="4" t="s">
        <f>=HYPERLINK("https://www.leilaoonline.net/lote/detalhe/25567", " ESCAVADEIRA POCLAIN")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=HYPERLINK("https://www.leilaoonline.net/lote/detalhe/25568", "287")</f>
      </c>
      <c r="B89" s="4" t="s">
        <f>=HYPERLINK("https://www.leilaoonline.net/lote/detalhe/25568", " GUINCHO AUSTIN-WESTERN 6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=HYPERLINK("https://www.leilaoonline.net/lote/detalhe/25569", "291")</f>
      </c>
      <c r="B90" s="4" t="s">
        <f>=HYPERLINK("https://www.leilaoonline.net/lote/detalhe/25569", " REDUTOR FALK SEM EIXO")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=HYPERLINK("https://www.leilaoonline.net/lote/detalhe/25570", "315")</f>
      </c>
      <c r="B91" s="4" t="s">
        <f>=HYPERLINK("https://www.leilaoonline.net/lote/detalhe/25570", " GUINCHO KRANICAR TIPO CANARINHO 9 TONELADAS")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=HYPERLINK("https://www.leilaoonline.net/lote/detalhe/25592", "317")</f>
      </c>
      <c r="B92" s="4" t="s">
        <f>=HYPERLINK("https://www.leilaoonline.net/lote/detalhe/25592", " Eletroímã Italindustria para esteira")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=HYPERLINK("https://www.leilaoonline.net/lote/detalhe/25571", "333")</f>
      </c>
      <c r="B93" s="4" t="s">
        <f>=HYPERLINK("https://www.leilaoonline.net/lote/detalhe/25571", " MOTOR A DIESEL TRAMONTINI")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=HYPERLINK("https://www.leilaoonline.net/lote/detalhe/25572", "347")</f>
      </c>
      <c r="B94" s="4" t="s">
        <f>=HYPERLINK("https://www.leilaoonline.net/lote/detalhe/25572", " LAMINADOR PARA CERÂMICA, TIJOLO VERMELHO, ARGILA, MARCA BONFANTI")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17.500,00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=HYPERLINK("https://www.leilaoonline.net/lote/detalhe/25602", "349")</f>
      </c>
      <c r="B95" s="4" t="s">
        <f>=HYPERLINK("https://www.leilaoonline.net/lote/detalhe/25602", " Esteira Transportadora para Cerâmica (1 unid.)")</f>
      </c>
      <c r="C95" s="4" t="inlineStr">
        <is>
          <t>Venda condicional</t>
        </is>
      </c>
      <c r="D95" s="4" t="inlineStr">
        <is>
          <t>3</t>
        </is>
      </c>
      <c r="E95" s="5" t="inlineStr">
        <is>
          <t>1.700,00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=HYPERLINK("https://www.leilaoonline.net/lote/detalhe/25600", "350")</f>
      </c>
      <c r="B96" s="4" t="s">
        <f>=HYPERLINK("https://www.leilaoonline.net/lote/detalhe/25600", " Esteira Transportadora para Cerâmica (1 unid.)")</f>
      </c>
      <c r="C96" s="4" t="inlineStr">
        <is>
          <t>Venda condicional</t>
        </is>
      </c>
      <c r="D96" s="4" t="inlineStr">
        <is>
          <t>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=HYPERLINK("https://www.leilaoonline.net/lote/detalhe/25608", "406")</f>
      </c>
      <c r="B97" s="4" t="s">
        <f>=HYPERLINK("https://www.leilaoonline.net/lote/detalhe/25608", " Torno Harrison 190 1800 x 460")</f>
      </c>
      <c r="C97" s="4" t="inlineStr">
        <is>
          <t>Venda condicional</t>
        </is>
      </c>
      <c r="D97" s="4" t="inlineStr">
        <is>
          <t>3</t>
        </is>
      </c>
      <c r="E97" s="5" t="inlineStr">
        <is>
          <t>5.300,00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=HYPERLINK("https://www.leilaoonline.net/lote/detalhe/25595", "411")</f>
      </c>
      <c r="B98" s="4" t="s">
        <f>=HYPERLINK("https://www.leilaoonline.net/lote/detalhe/25595", " Compressor Wayne 60 pés")</f>
      </c>
      <c r="C98" s="4" t="inlineStr">
        <is>
          <t>Venda condicional</t>
        </is>
      </c>
      <c r="D98" s="4" t="inlineStr">
        <is>
          <t>2</t>
        </is>
      </c>
      <c r="E98" s="5" t="inlineStr">
        <is>
          <t>3.400,00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=HYPERLINK("https://www.leilaoonline.net/lote/detalhe/25601", "415")</f>
      </c>
      <c r="B99" s="4" t="s">
        <f>=HYPERLINK("https://www.leilaoonline.net/lote/detalhe/25601", " Compressor Parafuso GA22 no estado")</f>
      </c>
      <c r="C99" s="4" t="inlineStr">
        <is>
          <t>Venda condicional</t>
        </is>
      </c>
      <c r="D99" s="4" t="inlineStr">
        <is>
          <t>1</t>
        </is>
      </c>
      <c r="E99" s="5" t="inlineStr">
        <is>
          <t>6.500,00</t>
        </is>
      </c>
      <c r="F9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2026-05-16T08:01:55.00Z</dcterms:created>
  <dc:creator>Tellks Tecnologia</dc:creator>
  <cp:revision>0</cp:revision>
</cp:coreProperties>
</file>