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VÁLVULAS  - REDUTORES - ATUADOR - BOMBAS - EMPILHADEIRA 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13/06/2019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=HYPERLINK("https://www.leilaoonline.net/lote/detalhe/27457", "8402")</f>
      </c>
      <c r="B11" s="4" t="s">
        <f>=HYPERLINK("https://www.leilaoonline.net/lote/detalhe/27457", "2 ESPECTROFOTÔMETRO (detalhes abaixo em especificações), UND IRACEMA")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350,00</t>
        </is>
      </c>
      <c r="F11" s="4" t="inlineStr">
        <is>
          <t>150.00</t>
        </is>
      </c>
    </row>
    <row collapsed="false" customFormat="false" customHeight="false" hidden="false" ht="12.1" outlineLevel="0" r="12">
      <c r="A12" s="5" t="s">
        <f>=HYPERLINK("https://www.leilaoonline.net/lote/detalhe/27458", "8403")</f>
      </c>
      <c r="B12" s="4" t="s">
        <f>=HYPERLINK("https://www.leilaoonline.net/lote/detalhe/27458", "COMPRESSOR MYCOM MOD.F4B, UND IRACEMA")</f>
      </c>
      <c r="C12" s="4" t="inlineStr">
        <is>
          <t>Não vendido</t>
        </is>
      </c>
      <c r="D12" s="4" t="inlineStr">
        <is>
          <t>8</t>
        </is>
      </c>
      <c r="E12" s="5" t="inlineStr">
        <is>
          <t>1.800,00</t>
        </is>
      </c>
      <c r="F12" s="4" t="inlineStr">
        <is>
          <t>150.00</t>
        </is>
      </c>
    </row>
    <row collapsed="false" customFormat="false" customHeight="false" hidden="false" ht="12.1" outlineLevel="0" r="13">
      <c r="A13" s="5" t="s">
        <f>=HYPERLINK("https://www.leilaoonline.net/lote/detalhe/27459", "8404")</f>
      </c>
      <c r="B13" s="4" t="s">
        <f>=HYPERLINK("https://www.leilaoonline.net/lote/detalhe/27459", "3 REDUTORES: FALK, FLENDER, TRANSMOTECNICA - (detalhes abaixo em especificações), UND IRACEMA")</f>
      </c>
      <c r="C13" s="4" t="inlineStr">
        <is>
          <t>Não vendido</t>
        </is>
      </c>
      <c r="D13" s="4" t="inlineStr">
        <is>
          <t>12</t>
        </is>
      </c>
      <c r="E13" s="5" t="inlineStr">
        <is>
          <t>2.800,00</t>
        </is>
      </c>
      <c r="F13" s="4" t="inlineStr">
        <is>
          <t>150.00</t>
        </is>
      </c>
    </row>
    <row collapsed="false" customFormat="false" customHeight="false" hidden="false" ht="12.1" outlineLevel="0" r="14">
      <c r="A14" s="5" t="s">
        <f>=HYPERLINK("https://www.leilaoonline.net/lote/detalhe/27460", "8405")</f>
      </c>
      <c r="B14" s="4" t="s">
        <f>=HYPERLINK("https://www.leilaoonline.net/lote/detalhe/27460", "7 REDUTOR: FALK, FLENDER, TRANSMOTECNICA  - (detalhes abaixo em especificações), UND IRACEMA")</f>
      </c>
      <c r="C14" s="4" t="inlineStr">
        <is>
          <t>Não vendido</t>
        </is>
      </c>
      <c r="D14" s="4" t="inlineStr">
        <is>
          <t>18</t>
        </is>
      </c>
      <c r="E14" s="5" t="inlineStr">
        <is>
          <t>4.300,00</t>
        </is>
      </c>
      <c r="F14" s="4" t="inlineStr">
        <is>
          <t>150.00</t>
        </is>
      </c>
    </row>
    <row collapsed="false" customFormat="false" customHeight="false" hidden="false" ht="12.1" outlineLevel="0" r="15">
      <c r="A15" s="5" t="s">
        <f>=HYPERLINK("https://www.leilaoonline.net/lote/detalhe/27461", "8406")</f>
      </c>
      <c r="B15" s="4" t="s">
        <f>=HYPERLINK("https://www.leilaoonline.net/lote/detalhe/27461", "3 REDUTOR: 2 FALK E MEPIR (detalhes abaixo em especificações), UND IRACEMA")</f>
      </c>
      <c r="C15" s="4" t="inlineStr">
        <is>
          <t>Não vendido</t>
        </is>
      </c>
      <c r="D15" s="4" t="inlineStr">
        <is>
          <t>13</t>
        </is>
      </c>
      <c r="E15" s="5" t="inlineStr">
        <is>
          <t>3.050,00</t>
        </is>
      </c>
      <c r="F15" s="4" t="inlineStr">
        <is>
          <t>150.00</t>
        </is>
      </c>
    </row>
    <row collapsed="false" customFormat="false" customHeight="false" hidden="false" ht="12.1" outlineLevel="0" r="16">
      <c r="A16" s="5" t="s">
        <f>=HYPERLINK("https://www.leilaoonline.net/lote/detalhe/27462", "8407")</f>
      </c>
      <c r="B16" s="4" t="s">
        <f>=HYPERLINK("https://www.leilaoonline.net/lote/detalhe/27462", "3 REDUTOR: 2 MAUSA E 1 TRANSMOTECNICA - (detalhes abaixo em especificações), UND IRACEMA")</f>
      </c>
      <c r="C16" s="4" t="inlineStr">
        <is>
          <t>Não vendido</t>
        </is>
      </c>
      <c r="D16" s="4" t="inlineStr">
        <is>
          <t>17</t>
        </is>
      </c>
      <c r="E16" s="5" t="inlineStr">
        <is>
          <t>3.650,00</t>
        </is>
      </c>
      <c r="F16" s="4" t="inlineStr">
        <is>
          <t>150.00</t>
        </is>
      </c>
    </row>
    <row collapsed="false" customFormat="false" customHeight="false" hidden="false" ht="12.1" outlineLevel="0" r="17">
      <c r="A17" s="5" t="s">
        <f>=HYPERLINK("https://www.leilaoonline.net/lote/detalhe/27463", "8408")</f>
      </c>
      <c r="B17" s="4" t="s">
        <f>=HYPERLINK("https://www.leilaoonline.net/lote/detalhe/27463", "3 REDUTOR: MAUSA, TRANSMOTECNICA (detalhes abaixo em especificações), UND IRACEMA")</f>
      </c>
      <c r="C17" s="4" t="inlineStr">
        <is>
          <t>Não vendido</t>
        </is>
      </c>
      <c r="D17" s="4" t="inlineStr">
        <is>
          <t>19</t>
        </is>
      </c>
      <c r="E17" s="5" t="inlineStr">
        <is>
          <t>3.950,00</t>
        </is>
      </c>
      <c r="F17" s="4" t="inlineStr">
        <is>
          <t>150.00</t>
        </is>
      </c>
    </row>
    <row collapsed="false" customFormat="false" customHeight="false" hidden="false" ht="12.1" outlineLevel="0" r="18">
      <c r="A18" s="5" t="s">
        <f>=HYPERLINK("https://www.leilaoonline.net/lote/detalhe/27464", "8409")</f>
      </c>
      <c r="B18" s="4" t="s">
        <f>=HYPERLINK("https://www.leilaoonline.net/lote/detalhe/27464", "1 BOMBA NETZSCH E 2 REDUTORES SUMITOMO - (detalhes abaixo em especificações), UND IRACEMA")</f>
      </c>
      <c r="C18" s="4" t="inlineStr">
        <is>
          <t>Não vendido</t>
        </is>
      </c>
      <c r="D18" s="4" t="inlineStr">
        <is>
          <t>1</t>
        </is>
      </c>
      <c r="E18" s="5" t="inlineStr">
        <is>
          <t>550,00</t>
        </is>
      </c>
      <c r="F18" s="4" t="inlineStr">
        <is>
          <t>150.00</t>
        </is>
      </c>
    </row>
    <row collapsed="false" customFormat="false" customHeight="false" hidden="false" ht="12.1" outlineLevel="0" r="19">
      <c r="A19" s="5" t="s">
        <f>=HYPERLINK("https://www.leilaoonline.net/lote/detalhe/27465", "8410")</f>
      </c>
      <c r="B19" s="4" t="s">
        <f>=HYPERLINK("https://www.leilaoonline.net/lote/detalhe/27465", "REGULADOR TURBINA KAWAZAKI FERRUM 110V. RPL50, UND IRACEMA")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550,00</t>
        </is>
      </c>
      <c r="F19" s="4" t="inlineStr">
        <is>
          <t>150.00</t>
        </is>
      </c>
    </row>
    <row collapsed="false" customFormat="false" customHeight="false" hidden="false" ht="12.1" outlineLevel="0" r="20">
      <c r="A20" s="5" t="s">
        <f>=HYPERLINK("https://www.leilaoonline.net/lote/detalhe/27466", "8411")</f>
      </c>
      <c r="B20" s="4" t="s">
        <f>=HYPERLINK("https://www.leilaoonline.net/lote/detalhe/27466", "TURBINA DEDINI 55C, UND IRACEMA")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1.150,00</t>
        </is>
      </c>
      <c r="F20" s="4" t="inlineStr">
        <is>
          <t>150.00</t>
        </is>
      </c>
    </row>
    <row collapsed="false" customFormat="false" customHeight="false" hidden="false" ht="12.1" outlineLevel="0" r="21">
      <c r="A21" s="5" t="s">
        <f>=HYPERLINK("https://www.leilaoonline.net/lote/detalhe/27467", "8412")</f>
      </c>
      <c r="B21" s="4" t="s">
        <f>=HYPERLINK("https://www.leilaoonline.net/lote/detalhe/27467", "2 ATUADOR: 1 ELÉTRICO  E 1  PNEUMÁTICO, (detalhes abaixo em especificações), UND IRACEMA")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1.250,00</t>
        </is>
      </c>
      <c r="F21" s="4" t="inlineStr">
        <is>
          <t>150.00</t>
        </is>
      </c>
    </row>
    <row collapsed="false" customFormat="false" customHeight="false" hidden="false" ht="12.1" outlineLevel="0" r="22">
      <c r="A22" s="5" t="s">
        <f>=HYPERLINK("https://www.leilaoonline.net/lote/detalhe/27468", "8413")</f>
      </c>
      <c r="B22" s="4" t="s">
        <f>=HYPERLINK("https://www.leilaoonline.net/lote/detalhe/27468", "24 VÁLVULAS E 1 RETENÇÃO CÔNICA, UND IRACEMA ")</f>
      </c>
      <c r="C22" s="4" t="inlineStr">
        <is>
          <t>Não vendido</t>
        </is>
      </c>
      <c r="D22" s="4" t="inlineStr">
        <is>
          <t>7</t>
        </is>
      </c>
      <c r="E22" s="5" t="inlineStr">
        <is>
          <t>6.500,00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=HYPERLINK("https://www.leilaoonline.net/lote/detalhe/27469", "8414")</f>
      </c>
      <c r="B23" s="4" t="s">
        <f>=HYPERLINK("https://www.leilaoonline.net/lote/detalhe/27469", "12 VÁLVULAS E 8 MACAIS, UND IRACEMA")</f>
      </c>
      <c r="C23" s="4" t="inlineStr">
        <is>
          <t>Não vendido</t>
        </is>
      </c>
      <c r="D23" s="4" t="inlineStr">
        <is>
          <t>1</t>
        </is>
      </c>
      <c r="E23" s="5" t="inlineStr">
        <is>
          <t>3.500,00</t>
        </is>
      </c>
      <c r="F23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2026-09-11T18:21:46.00Z</dcterms:created>
  <dc:creator>Tellks Tecnologia</dc:creator>
  <cp:revision>0</cp:revision>
</cp:coreProperties>
</file>