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Veículos • Caminhões • Empilhadeiras • Pá Carregadeira 2010 • 2 Colhedora 3520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18/09/2019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=HYPERLINK("https://www.leilaoonline.net/lote/detalhe/33053", "100")</f>
      </c>
      <c r="B11" s="4" t="s">
        <f>=HYPERLINK("https://www.leilaoonline.net/lote/detalhe/33053", "clik veja o video PÁ CARREGADEIRA LIUGONG 835 CLG, ANO 2010, MOTOR CUMMINS ")</f>
      </c>
      <c r="C11" s="4" t="inlineStr">
        <is>
          <t>Não vendido</t>
        </is>
      </c>
      <c r="D11" s="4" t="inlineStr">
        <is>
          <t>2</t>
        </is>
      </c>
      <c r="E11" s="5" t="inlineStr">
        <is>
          <t>96.000,00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=HYPERLINK("https://www.leilaoonline.net/lote/detalhe/33315", "101")</f>
      </c>
      <c r="B12" s="4" t="s">
        <f>=HYPERLINK("https://www.leilaoonline.net/lote/detalhe/33315", "JET  Yamaha VX700 2 Tempos, ANO 2007 C/ CARRETA, FUNCIONANDO")</f>
      </c>
      <c r="C12" s="4" t="inlineStr">
        <is>
          <t>Não vendido</t>
        </is>
      </c>
      <c r="D12" s="4" t="inlineStr">
        <is>
          <t>36</t>
        </is>
      </c>
      <c r="E12" s="5" t="inlineStr">
        <is>
          <t>15.250,00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=HYPERLINK("https://www.leilaoonline.net/lote/detalhe/33316", "102")</f>
      </c>
      <c r="B13" s="4" t="s">
        <f>=HYPERLINK("https://www.leilaoonline.net/lote/detalhe/33316", "BUGGY SWELL Motor Honda 5.5 C/ RÉ, FUNCIONANDO")</f>
      </c>
      <c r="C13" s="4" t="inlineStr">
        <is>
          <t>Não vendido</t>
        </is>
      </c>
      <c r="D13" s="4" t="inlineStr">
        <is>
          <t>16</t>
        </is>
      </c>
      <c r="E13" s="5" t="inlineStr">
        <is>
          <t>3.800,00</t>
        </is>
      </c>
      <c r="F13" s="4" t="inlineStr">
        <is>
          <t>150.00</t>
        </is>
      </c>
    </row>
    <row collapsed="false" customFormat="false" customHeight="false" hidden="false" ht="12.1" outlineLevel="0" r="14">
      <c r="A14" s="5" t="s">
        <f>=HYPERLINK("https://www.leilaoonline.net/lote/detalhe/33054", "105")</f>
      </c>
      <c r="B14" s="4" t="s">
        <f>=HYPERLINK("https://www.leilaoonline.net/lote/detalhe/33054", " EMPILHADEIRA  HYSTER H80J OPALA 6CC 1985 4 TON 3 MTS GNV -CÓD.72")</f>
      </c>
      <c r="C14" s="4" t="inlineStr">
        <is>
          <t>Não vendido</t>
        </is>
      </c>
      <c r="D14" s="4" t="inlineStr">
        <is>
          <t>18</t>
        </is>
      </c>
      <c r="E14" s="5" t="inlineStr">
        <is>
          <t>20.250,00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=HYPERLINK("https://www.leilaoonline.net/lote/detalhe/33056", "107")</f>
      </c>
      <c r="B15" s="4" t="s">
        <f>=HYPERLINK("https://www.leilaoonline.net/lote/detalhe/33056", "ÔNIBUS  M.BENZ O 371R, 1991/1991, AMARELA; DIESEL;")</f>
      </c>
      <c r="C15" s="4" t="inlineStr">
        <is>
          <t>Vendido</t>
        </is>
      </c>
      <c r="D15" s="4" t="inlineStr">
        <is>
          <t>24</t>
        </is>
      </c>
      <c r="E15" s="5" t="inlineStr">
        <is>
          <t>12.500,00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=HYPERLINK("https://www.leilaoonline.net/lote/detalhe/33055", "111")</f>
      </c>
      <c r="B16" s="4" t="s">
        <f>=HYPERLINK("https://www.leilaoonline.net/lote/detalhe/33055", " EMPILHADEIRA YALE D87P 1985 4 TON DIESEL - CÓD.73")</f>
      </c>
      <c r="C16" s="4" t="inlineStr">
        <is>
          <t>Não vendido</t>
        </is>
      </c>
      <c r="D16" s="4" t="inlineStr">
        <is>
          <t>17</t>
        </is>
      </c>
      <c r="E16" s="5" t="inlineStr">
        <is>
          <t>19.750,00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=HYPERLINK("https://www.leilaoonline.net/lote/detalhe/33059", "112")</f>
      </c>
      <c r="B17" s="4" t="s">
        <f>=HYPERLINK("https://www.leilaoonline.net/lote/detalhe/33059", "2 COLHEDORA J.DEERE 3520, ANO 2012 - 1 FUNCIONANDO")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80.000,00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=HYPERLINK("https://www.leilaoonline.net/lote/detalhe/33057", "117")</f>
      </c>
      <c r="B18" s="4" t="s">
        <f>=HYPERLINK("https://www.leilaoonline.net/lote/detalhe/33057", "CAMINHÃO; M BENZ 2013; 1980/1981; VERMELHA; DIESEL")</f>
      </c>
      <c r="C18" s="4" t="inlineStr">
        <is>
          <t>Não vendido</t>
        </is>
      </c>
      <c r="D18" s="4" t="inlineStr">
        <is>
          <t>10</t>
        </is>
      </c>
      <c r="E18" s="5" t="inlineStr">
        <is>
          <t>20.250,00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=HYPERLINK("https://www.leilaoonline.net/lote/detalhe/33314", "121")</f>
      </c>
      <c r="B19" s="4" t="s">
        <f>=HYPERLINK("https://www.leilaoonline.net/lote/detalhe/33314", "JOGO DE RODAS DE LIGA ARO 14 COM PNEUS")</f>
      </c>
      <c r="C19" s="4" t="inlineStr">
        <is>
          <t>Vendido</t>
        </is>
      </c>
      <c r="D19" s="4" t="inlineStr">
        <is>
          <t>8</t>
        </is>
      </c>
      <c r="E19" s="5" t="inlineStr">
        <is>
          <t>500,00</t>
        </is>
      </c>
      <c r="F19" s="4" t="inlineStr">
        <is>
          <t>50.00</t>
        </is>
      </c>
    </row>
    <row collapsed="false" customFormat="false" customHeight="false" hidden="false" ht="12.1" outlineLevel="0" r="20">
      <c r="A20" s="5" t="s">
        <f>=HYPERLINK("https://www.leilaoonline.net/lote/detalhe/33063", "168")</f>
      </c>
      <c r="B20" s="4" t="s">
        <f>=HYPERLINK("https://www.leilaoonline.net/lote/detalhe/33063", "HYUNDAI / TUCSON GLSB, ANO 2012/2013 AUTOMÁTICO, GASOLINA; PLACA FINAL 09 - FUNCIONANDO")</f>
      </c>
      <c r="C20" s="4" t="inlineStr">
        <is>
          <t>Não vendido</t>
        </is>
      </c>
      <c r="D20" s="4" t="inlineStr">
        <is>
          <t>28</t>
        </is>
      </c>
      <c r="E20" s="5" t="inlineStr">
        <is>
          <t>23.750,00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=HYPERLINK("https://www.leilaoonline.net/lote/detalhe/33058", "210")</f>
      </c>
      <c r="B21" s="4" t="s">
        <f>=HYPERLINK("https://www.leilaoonline.net/lote/detalhe/33058", "BICICLETA ELÉKTRICA DREAM BIK COM BAÚ")</f>
      </c>
      <c r="C21" s="4" t="inlineStr">
        <is>
          <t>Não vendido</t>
        </is>
      </c>
      <c r="D21" s="4" t="inlineStr">
        <is>
          <t>6</t>
        </is>
      </c>
      <c r="E21" s="5" t="inlineStr">
        <is>
          <t>1.400,00</t>
        </is>
      </c>
      <c r="F21" s="4" t="inlineStr">
        <is>
          <t>150.00</t>
        </is>
      </c>
    </row>
    <row collapsed="false" customFormat="false" customHeight="false" hidden="false" ht="12.1" outlineLevel="0" r="22">
      <c r="A22" s="5" t="s">
        <f>=HYPERLINK("https://www.leilaoonline.net/lote/detalhe/33061", "213")</f>
      </c>
      <c r="B22" s="4" t="s">
        <f>=HYPERLINK("https://www.leilaoonline.net/lote/detalhe/33061", "REBOQUE  SANVAS BAÚ, ANO 1976")</f>
      </c>
      <c r="C22" s="4" t="inlineStr">
        <is>
          <t>Não vendido</t>
        </is>
      </c>
      <c r="D22" s="4" t="inlineStr">
        <is>
          <t>6</t>
        </is>
      </c>
      <c r="E22" s="5" t="inlineStr">
        <is>
          <t>1.300,00</t>
        </is>
      </c>
      <c r="F22" s="4" t="inlineStr">
        <is>
          <t>150.00</t>
        </is>
      </c>
    </row>
    <row collapsed="false" customFormat="false" customHeight="false" hidden="false" ht="12.1" outlineLevel="0" r="23">
      <c r="A23" s="5" t="s">
        <f>=HYPERLINK("https://www.leilaoonline.net/lote/detalhe/33060", "214")</f>
      </c>
      <c r="B23" s="4" t="s">
        <f>=HYPERLINK("https://www.leilaoonline.net/lote/detalhe/33060", "TANQUE CAP.1.200lts C/ CARRETA")</f>
      </c>
      <c r="C23" s="4" t="inlineStr">
        <is>
          <t>Não vendido</t>
        </is>
      </c>
      <c r="D23" s="4" t="inlineStr">
        <is>
          <t>2</t>
        </is>
      </c>
      <c r="E23" s="5" t="inlineStr">
        <is>
          <t>900,00</t>
        </is>
      </c>
      <c r="F23" s="4" t="inlineStr">
        <is>
          <t>150.00</t>
        </is>
      </c>
    </row>
    <row collapsed="false" customFormat="false" customHeight="false" hidden="false" ht="12.1" outlineLevel="0" r="24">
      <c r="A24" s="5" t="s">
        <f>=HYPERLINK("https://www.leilaoonline.net/lote/detalhe/33062", "216")</f>
      </c>
      <c r="B24" s="4" t="s">
        <f>=HYPERLINK("https://www.leilaoonline.net/lote/detalhe/33062", "I; FORD TRST "TRANSIT" MODIFICAR TP; 2010/2011; BRANCA, DIESEL")</f>
      </c>
      <c r="C24" s="4" t="inlineStr">
        <is>
          <t>Não vendido</t>
        </is>
      </c>
      <c r="D24" s="4" t="inlineStr">
        <is>
          <t>54</t>
        </is>
      </c>
      <c r="E24" s="5" t="inlineStr">
        <is>
          <t>10.300,00</t>
        </is>
      </c>
      <c r="F24" s="4" t="inlineStr">
        <is>
          <t>100.00</t>
        </is>
      </c>
    </row>
    <row collapsed="false" customFormat="false" customHeight="false" hidden="false" ht="12.1" outlineLevel="0" r="25">
      <c r="A25" s="5" t="s">
        <f>=HYPERLINK("https://www.leilaoonline.net/lote/detalhe/33064", "217")</f>
      </c>
      <c r="B25" s="4" t="s">
        <f>=HYPERLINK("https://www.leilaoonline.net/lote/detalhe/33064", "TAMPA DE FIBRA PARA CAMINHONETES MEDINDO 1,65M X 0,94M")</f>
      </c>
      <c r="C25" s="4" t="inlineStr">
        <is>
          <t>Não vendido</t>
        </is>
      </c>
      <c r="D25" s="4" t="inlineStr">
        <is>
          <t>1</t>
        </is>
      </c>
      <c r="E25" s="5" t="inlineStr">
        <is>
          <t>100,00</t>
        </is>
      </c>
      <c r="F25" s="4" t="inlineStr">
        <is>
          <t>100.00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2026-09-11T12:15:46.00Z</dcterms:created>
  <dc:creator>Tellks Tecnologia</dc:creator>
  <cp:revision>0</cp:revision>
</cp:coreProperties>
</file>