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EQUIPAMENTOS ELETRÔNICOS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01/11/2019 09:58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=HYPERLINK("https://www.leilaoonline.net/lote/detalhe/34653", "001")</f>
      </c>
      <c r="B11" s="4" t="s">
        <f>=HYPERLINK("https://www.leilaoonline.net/lote/detalhe/34653", " Lote com: 6 IMPRESSORAS TÉRMICAS DIEBOLD / DARUMA URMAET")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300,00</t>
        </is>
      </c>
      <c r="F11" s="4" t="inlineStr">
        <is>
          <t>25.00</t>
        </is>
      </c>
    </row>
    <row collapsed="false" customFormat="false" customHeight="false" hidden="false" ht="12.1" outlineLevel="0" r="12">
      <c r="A12" s="5" t="s">
        <f>=HYPERLINK("https://www.leilaoonline.net/lote/detalhe/34664", "002")</f>
      </c>
      <c r="B12" s="4" t="s">
        <f>=HYPERLINK("https://www.leilaoonline.net/lote/detalhe/34664", " Lote com: 3 ASPIRADORES DE PÓ INDUSTRIAL HAKO CLEAN")</f>
      </c>
      <c r="C12" s="4" t="inlineStr">
        <is>
          <t>Vendido</t>
        </is>
      </c>
      <c r="D12" s="4" t="inlineStr">
        <is>
          <t>1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=HYPERLINK("https://www.leilaoonline.net/lote/detalhe/34647", "003")</f>
      </c>
      <c r="B13" s="4" t="s">
        <f>=HYPERLINK("https://www.leilaoonline.net/lote/detalhe/34647", " Lote com: 150 BATERIAS AUXILIARES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=HYPERLINK("https://www.leilaoonline.net/lote/detalhe/34642", "004")</f>
      </c>
      <c r="B14" s="4" t="s">
        <f>=HYPERLINK("https://www.leilaoonline.net/lote/detalhe/34642", " Lote com: 10 CAIXAS DE SKINNER")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=HYPERLINK("https://www.leilaoonline.net/lote/detalhe/34641", "005")</f>
      </c>
      <c r="B15" s="4" t="s">
        <f>=HYPERLINK("https://www.leilaoonline.net/lote/detalhe/34641", " Lote com: 120 CASES PARA CELULAR SAMSUNG")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=HYPERLINK("https://www.leilaoonline.net/lote/detalhe/34645", "006")</f>
      </c>
      <c r="B16" s="4" t="s">
        <f>=HYPERLINK("https://www.leilaoonline.net/lote/detalhe/34645", " Lote com: 9 CORTADORES DE GRAMA TRAMONTINA(FUNCIONANDO)")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=HYPERLINK("https://www.leilaoonline.net/lote/detalhe/34639", "007")</f>
      </c>
      <c r="B17" s="4" t="s">
        <f>=HYPERLINK("https://www.leilaoonline.net/lote/detalhe/34639", " Lote com: 2 CATRACAS DE PASSAGEM")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=HYPERLINK("https://www.leilaoonline.net/lote/detalhe/34651", "008")</f>
      </c>
      <c r="B18" s="4" t="s">
        <f>=HYPERLINK("https://www.leilaoonline.net/lote/detalhe/34651", " Lote com: 2 COLETORES DE DADOS BLUEBIRD COM BERÇO")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25.00</t>
        </is>
      </c>
    </row>
    <row collapsed="false" customFormat="false" customHeight="false" hidden="false" ht="12.1" outlineLevel="0" r="19">
      <c r="A19" s="5" t="s">
        <f>=HYPERLINK("https://www.leilaoonline.net/lote/detalhe/34643", "009")</f>
      </c>
      <c r="B19" s="4" t="s">
        <f>=HYPERLINK("https://www.leilaoonline.net/lote/detalhe/34643", " Lote com: 12 COLOR DRUM PARA IMPRESSORAS DE GRANDE PORTE MARCA RISOGRAF/RISO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=HYPERLINK("https://www.leilaoonline.net/lote/detalhe/34655", "010")</f>
      </c>
      <c r="B20" s="4" t="s">
        <f>=HYPERLINK("https://www.leilaoonline.net/lote/detalhe/34655", " Lote com: 50 PÇS DE MAQUINARIO PESADO (MARTELETE, LIXADEIRAS ETC) MARCA DEXTER")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=HYPERLINK("https://www.leilaoonline.net/lote/detalhe/34656", "011")</f>
      </c>
      <c r="B21" s="4" t="s">
        <f>=HYPERLINK("https://www.leilaoonline.net/lote/detalhe/34656", " Lote com: 100  Headset Diversos (Sem Fone)")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25.00</t>
        </is>
      </c>
    </row>
    <row collapsed="false" customFormat="false" customHeight="false" hidden="false" ht="12.1" outlineLevel="0" r="22">
      <c r="A22" s="5" t="s">
        <f>=HYPERLINK("https://www.leilaoonline.net/lote/detalhe/34658", "013")</f>
      </c>
      <c r="B22" s="4" t="s">
        <f>=HYPERLINK("https://www.leilaoonline.net/lote/detalhe/34658", " NO-BREAK SMS DE 3200/2240W")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=HYPERLINK("https://www.leilaoonline.net/lote/detalhe/34638", "014")</f>
      </c>
      <c r="B23" s="4" t="s">
        <f>=HYPERLINK("https://www.leilaoonline.net/lote/detalhe/34638", " Lote com: 11 SERVIDORES DELL POWEREDGE 1850")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=HYPERLINK("https://www.leilaoonline.net/lote/detalhe/34662", "015")</f>
      </c>
      <c r="B24" s="4" t="s">
        <f>=HYPERLINK("https://www.leilaoonline.net/lote/detalhe/34662", " Lote com: 150 BATERIAS AUXILIARES PARA CELULARES DIVERSAS")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=HYPERLINK("https://www.leilaoonline.net/lote/detalhe/34663", "016")</f>
      </c>
      <c r="B25" s="4" t="s">
        <f>=HYPERLINK("https://www.leilaoonline.net/lote/detalhe/34663", " Lote com: 11 IMPRESSORAS TÉRMICAS PERTO PRINTER")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=HYPERLINK("https://www.leilaoonline.net/lote/detalhe/34660", "017")</f>
      </c>
      <c r="B26" s="4" t="s">
        <f>=HYPERLINK("https://www.leilaoonline.net/lote/detalhe/34660", " IMPRESSORA PLOTHER OCÉ")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=HYPERLINK("https://www.leilaoonline.net/lote/detalhe/34665", "018")</f>
      </c>
      <c r="B27" s="4" t="s">
        <f>=HYPERLINK("https://www.leilaoonline.net/lote/detalhe/34665", " Lote com: Aprox. 152 Secadores de Cabelo - Marca Crow 1800 watts")</f>
      </c>
      <c r="C27" s="4" t="inlineStr">
        <is>
          <t>Vendido</t>
        </is>
      </c>
      <c r="D27" s="4" t="inlineStr">
        <is>
          <t>4</t>
        </is>
      </c>
      <c r="E27" s="5" t="inlineStr">
        <is>
          <t>500,00</t>
        </is>
      </c>
      <c r="F27" s="4" t="inlineStr">
        <is>
          <t>25.00</t>
        </is>
      </c>
    </row>
    <row collapsed="false" customFormat="false" customHeight="false" hidden="false" ht="12.1" outlineLevel="0" r="28">
      <c r="A28" s="5" t="s">
        <f>=HYPERLINK("https://www.leilaoonline.net/lote/detalhe/34659", "019")</f>
      </c>
      <c r="B28" s="4" t="s">
        <f>=HYPERLINK("https://www.leilaoonline.net/lote/detalhe/34659", " SERVIDOR BENQ NO ESTADO")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25.00</t>
        </is>
      </c>
    </row>
    <row collapsed="false" customFormat="false" customHeight="false" hidden="false" ht="12.1" outlineLevel="0" r="29">
      <c r="A29" s="5" t="s">
        <f>=HYPERLINK("https://www.leilaoonline.net/lote/detalhe/34661", "020")</f>
      </c>
      <c r="B29" s="4" t="s">
        <f>=HYPERLINK("https://www.leilaoonline.net/lote/detalhe/34661", " IMPRESSORA DE FOTOS MITSUBISHI")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=HYPERLINK("https://www.leilaoonline.net/lote/detalhe/34644", "021")</f>
      </c>
      <c r="B30" s="4" t="s">
        <f>=HYPERLINK("https://www.leilaoonline.net/lote/detalhe/34644", " Lote com: 2 IMPRESSORAS LEXMARK MODELO MX611de")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350,00</t>
        </is>
      </c>
      <c r="F30" s="4" t="inlineStr">
        <is>
          <t>25.00</t>
        </is>
      </c>
    </row>
    <row collapsed="false" customFormat="false" customHeight="false" hidden="false" ht="12.1" outlineLevel="0" r="31">
      <c r="A31" s="5" t="s">
        <f>=HYPERLINK("https://www.leilaoonline.net/lote/detalhe/34636", "022")</f>
      </c>
      <c r="B31" s="4" t="s">
        <f>=HYPERLINK("https://www.leilaoonline.net/lote/detalhe/34636", " Lote com: 4 CARREGADORES DE BATERIAS DE GRANDE PORTE MARCA STILL E ELETROMAX")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=HYPERLINK("https://www.leilaoonline.net/lote/detalhe/34637", "023")</f>
      </c>
      <c r="B32" s="4" t="s">
        <f>=HYPERLINK("https://www.leilaoonline.net/lote/detalhe/34637", " Lote com: 3 ELETRIFICADORA PARA CERCA RURAL PATRIOT PBX200 (2,0 J LIBERADOS)")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25.00</t>
        </is>
      </c>
    </row>
    <row collapsed="false" customFormat="false" customHeight="false" hidden="false" ht="12.1" outlineLevel="0" r="33">
      <c r="A33" s="5" t="s">
        <f>=HYPERLINK("https://www.leilaoonline.net/lote/detalhe/34646", "024")</f>
      </c>
      <c r="B33" s="4" t="s">
        <f>=HYPERLINK("https://www.leilaoonline.net/lote/detalhe/34646", " Lote com: 3 ELETRIFICADORA PARA CERCA RURAL PATRIOT PBX50 (0,5 J LIBERADOS)")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25.00</t>
        </is>
      </c>
    </row>
    <row collapsed="false" customFormat="false" customHeight="false" hidden="false" ht="12.1" outlineLevel="0" r="34">
      <c r="A34" s="5" t="s">
        <f>=HYPERLINK("https://www.leilaoonline.net/lote/detalhe/34650", "025")</f>
      </c>
      <c r="B34" s="4" t="s">
        <f>=HYPERLINK("https://www.leilaoonline.net/lote/detalhe/34650", " Lote com: 4 ELETRIFICADORA PARA CERCA RURAL TERKO ; Sendo 3 TKE2500 (25 joules) E 1 TKE1500( 15 Joules)")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200,00</t>
        </is>
      </c>
      <c r="F34" s="4" t="inlineStr">
        <is>
          <t>25.00</t>
        </is>
      </c>
    </row>
    <row collapsed="false" customFormat="false" customHeight="false" hidden="false" ht="12.1" outlineLevel="0" r="35">
      <c r="A35" s="5" t="s">
        <f>=HYPERLINK("https://www.leilaoonline.net/lote/detalhe/34652", "026")</f>
      </c>
      <c r="B35" s="4" t="s">
        <f>=HYPERLINK("https://www.leilaoonline.net/lote/detalhe/34652", " Lote com: 3 ELETRIFICADORA PARA CERCA RURAL TERKO; Sendo 2 TKD250(2.5 Joules) e 1 TKE450( 4.5 Joules)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25.00</t>
        </is>
      </c>
    </row>
    <row collapsed="false" customFormat="false" customHeight="false" hidden="false" ht="12.1" outlineLevel="0" r="36">
      <c r="A36" s="5" t="s">
        <f>=HYPERLINK("https://www.leilaoonline.net/lote/detalhe/34648", "027")</f>
      </c>
      <c r="B36" s="4" t="s">
        <f>=HYPERLINK("https://www.leilaoonline.net/lote/detalhe/34648", " Lote com: 3 ELETRIFICADORA PARA CERCA RURAL PATRIOT PBX50 (0.5J LIBERADOS)")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25.00</t>
        </is>
      </c>
    </row>
    <row collapsed="false" customFormat="false" customHeight="false" hidden="false" ht="12.1" outlineLevel="0" r="37">
      <c r="A37" s="5" t="s">
        <f>=HYPERLINK("https://www.leilaoonline.net/lote/detalhe/34640", "028")</f>
      </c>
      <c r="B37" s="4" t="s">
        <f>=HYPERLINK("https://www.leilaoonline.net/lote/detalhe/34640", " Lote com: 14 ELETRIFICADORA PARA CERCA RURAL PATRIOT PBX450 (4,5 J LIBERADOS)")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=HYPERLINK("https://www.leilaoonline.net/lote/detalhe/34649", "029")</f>
      </c>
      <c r="B38" s="4" t="s">
        <f>=HYPERLINK("https://www.leilaoonline.net/lote/detalhe/34649", " Lote com: 9 ELETRIFICADORA PARA CERCA RURAL PATRIOT PBX600 (6.0 J LIBERADOS)")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25.00</t>
        </is>
      </c>
    </row>
    <row collapsed="false" customFormat="false" customHeight="false" hidden="false" ht="12.1" outlineLevel="0" r="39">
      <c r="A39" s="5" t="s">
        <f>=HYPERLINK("https://www.leilaoonline.net/lote/detalhe/34654", "030")</f>
      </c>
      <c r="B39" s="4" t="s">
        <f>=HYPERLINK("https://www.leilaoonline.net/lote/detalhe/34654", " Lote com: 12 ELETRIFICADORA PAERA CERCA RURAL PATRIOT PBX120 (1.2 J LIBERADOS)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=HYPERLINK("https://www.leilaoonline.net/lote/detalhe/34772", "031")</f>
      </c>
      <c r="B40" s="4" t="s">
        <f>=HYPERLINK("https://www.leilaoonline.net/lote/detalhe/34772", "Carregador de bateria STILL 48 100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=HYPERLINK("https://www.leilaoonline.net/lote/detalhe/34773", "032")</f>
      </c>
      <c r="B41" s="4" t="s">
        <f>=HYPERLINK("https://www.leilaoonline.net/lote/detalhe/34773", "APPLE MAC")</f>
      </c>
      <c r="C41" s="4" t="inlineStr">
        <is>
          <t>Vendido</t>
        </is>
      </c>
      <c r="D41" s="4" t="inlineStr">
        <is>
          <t>5</t>
        </is>
      </c>
      <c r="E41" s="5" t="inlineStr">
        <is>
          <t>225,00</t>
        </is>
      </c>
      <c r="F41" s="4" t="inlineStr">
        <is>
          <t>25.00</t>
        </is>
      </c>
    </row>
    <row collapsed="false" customFormat="false" customHeight="false" hidden="false" ht="12.1" outlineLevel="0" r="42">
      <c r="A42" s="5" t="s">
        <f>=HYPERLINK("https://www.leilaoonline.net/lote/detalhe/34863", "033")</f>
      </c>
      <c r="B42" s="4" t="s">
        <f>=HYPERLINK("https://www.leilaoonline.net/lote/detalhe/34863", "LOTE COM: 2 PURIFICADORES ( BRASTEMP E LATINA) - FUNCIONANDO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=HYPERLINK("https://www.leilaoonline.net/lote/detalhe/34864", "034")</f>
      </c>
      <c r="B43" s="4" t="s">
        <f>=HYPERLINK("https://www.leilaoonline.net/lote/detalhe/34864", "Lote de Central Telefónica Siemens PABX HIPATH 3700/3750 H150")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=HYPERLINK("https://www.leilaoonline.net/lote/detalhe/35113", "101")</f>
      </c>
      <c r="B44" s="4" t="s">
        <f>=HYPERLINK("https://www.leilaoonline.net/lote/detalhe/35113", "LOTE COM: 98 UNIDADES DE ROTEADOR CISCO MOD: CISCO851-K9 (SEM USO)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=HYPERLINK("https://www.leilaoonline.net/lote/detalhe/35114", "102")</f>
      </c>
      <c r="B45" s="4" t="s">
        <f>=HYPERLINK("https://www.leilaoonline.net/lote/detalhe/35114", "LOTE COM: 96 UNIDADES DE DIGITAL MEDIA PLAYER CISCO. MOD: DMP-4400G-5.1-K9 (SEM USO)")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2026-05-02T20:55:57.00Z</dcterms:created>
  <dc:creator>Tellks Tecnologia</dc:creator>
  <cp:revision>0</cp:revision>
</cp:coreProperties>
</file>