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Compass 18 • Honda WR-V • FIT LX E EX • Yaris • Lancer GT • Mercedes C300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=HYPERLINK("https://www.leilaoonline.net/lote/detalhe/37502", "240")</f>
      </c>
      <c r="B11" s="4" t="s">
        <f>=HYPERLINK("https://www.leilaoonline.net/lote/detalhe/37502", "TOYOTA; YARIS SD XL 15 AT; 2019/2019; PRATA; ALCO./GASOL - FUNCIONANDO - APROX 2.050KM")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=HYPERLINK("https://www.leilaoonline.net/lote/detalhe/37501", "241")</f>
      </c>
      <c r="B12" s="4" t="s">
        <f>=HYPERLINK("https://www.leilaoonline.net/lote/detalhe/37501", "VW; PARATI 16V; 1999/2000; VERMELHA; GASOLINA")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=HYPERLINK("https://www.leilaoonline.net/lote/detalhe/37487", "242")</f>
      </c>
      <c r="B13" s="4" t="s">
        <f>=HYPERLINK("https://www.leilaoonline.net/lote/detalhe/37487", "RENAULT SANDERO 1.6 GT LINE; 2015/2016; BRANCA; ALCO/GASOL.")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22.400,00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=HYPERLINK("https://www.leilaoonline.net/lote/detalhe/37329", "243")</f>
      </c>
      <c r="B14" s="4" t="s">
        <f>=HYPERLINK("https://www.leilaoonline.net/lote/detalhe/37329", "I/ KIA PICANTO EX3 1.0L; 2010/2011; PRETA; GASOLINA")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=HYPERLINK("https://www.leilaoonline.net/lote/detalhe/37328", "244")</f>
      </c>
      <c r="B15" s="4" t="s">
        <f>=HYPERLINK("https://www.leilaoonline.net/lote/detalhe/37328", "I; NISSAN SENTRA 20SV CVT; 2013/2014; PRETA; ALCO./GASOL;")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19.100,00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=HYPERLINK("https://www.leilaoonline.net/lote/detalhe/37112", "245")</f>
      </c>
      <c r="B16" s="4" t="s">
        <f>=HYPERLINK("https://www.leilaoonline.net/lote/detalhe/37112", "CHEVROLET; CHEVETTE; 1976/1976; VERMELHA; ALCOOL - TURBO LEGALIZADO - PLACA PRETA")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=HYPERLINK("https://www.leilaoonline.net/lote/detalhe/37111", "246")</f>
      </c>
      <c r="B17" s="4" t="s">
        <f>=HYPERLINK("https://www.leilaoonline.net/lote/detalhe/37111", "HONDA; FITY EX CVT; 2018/2018; CINZA; ALCO./GASOL.")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=HYPERLINK("https://www.leilaoonline.net/lote/detalhe/37107", "247")</f>
      </c>
      <c r="B18" s="4" t="s">
        <f>=HYPERLINK("https://www.leilaoonline.net/lote/detalhe/37107", "TOYOTA; ETIOS HB X 13 L AT; 2016/2017;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=HYPERLINK("https://www.leilaoonline.net/lote/detalhe/37106", "248")</f>
      </c>
      <c r="B19" s="4" t="s">
        <f>=HYPERLINK("https://www.leilaoonline.net/lote/detalhe/37106", "HYUNDAI; TUCSON GLS 27L; 2008/2009; PRATA; GASOLINA")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=HYPERLINK("https://www.leilaoonline.net/lote/detalhe/37027", "249")</f>
      </c>
      <c r="B20" s="4" t="s">
        <f>=HYPERLINK("https://www.leilaoonline.net/lote/detalhe/37027", "HYUNDAI; HB20 X PREMIUM 1.6 AUTOM.; 2014/2015; MARROM; ALCO./GASOL.")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=HYPERLINK("https://www.leilaoonline.net/lote/detalhe/37026", "250")</f>
      </c>
      <c r="B21" s="4" t="s">
        <f>=HYPERLINK("https://www.leilaoonline.net/lote/detalhe/37026", "HONDA; FIT DX; 2011/2011; CINZA; ALCO./GASOL.")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=HYPERLINK("https://www.leilaoonline.net/lote/detalhe/37022", "251")</f>
      </c>
      <c r="B22" s="4" t="s">
        <f>=HYPERLINK("https://www.leilaoonline.net/lote/detalhe/37022", "CHEVROLET; CRUZE LT NB; 2013/2014; PRETA; ALCO./GASOL")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=HYPERLINK("https://www.leilaoonline.net/lote/detalhe/37021", "252")</f>
      </c>
      <c r="B23" s="4" t="s">
        <f>=HYPERLINK("https://www.leilaoonline.net/lote/detalhe/37021", "I; BMW X6 XDRIVE 5.01 FG81; 2009/2010; PRETA; GASOLINA")</f>
      </c>
      <c r="C23" s="4" t="inlineStr">
        <is>
          <t>Vendido</t>
        </is>
      </c>
      <c r="D23" s="4" t="inlineStr">
        <is>
          <t>58</t>
        </is>
      </c>
      <c r="E23" s="5" t="inlineStr">
        <is>
          <t>85.900,00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=HYPERLINK("https://www.leilaoonline.net/lote/detalhe/36774", "253")</f>
      </c>
      <c r="B24" s="4" t="s">
        <f>=HYPERLINK("https://www.leilaoonline.net/lote/detalhe/36774", "HONDA, FIT LX CVT, 2015/2016, CINZA; ALCO./GASOL.,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=HYPERLINK("https://www.leilaoonline.net/lote/detalhe/36764", "254")</f>
      </c>
      <c r="B25" s="4" t="s">
        <f>=HYPERLINK("https://www.leilaoonline.net/lote/detalhe/36764", "IVECO; DAILY 35514HDCS; 2015/2015; AZIL; DIESEL - CAMINHONETE MEC. OPERACIONAL")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=HYPERLINK("https://www.leilaoonline.net/lote/detalhe/36762", "255")</f>
      </c>
      <c r="B26" s="4" t="s">
        <f>=HYPERLINK("https://www.leilaoonline.net/lote/detalhe/36762", "HONDA HR-V TOURING; 2018/2018; PRATA; ALCO./GASOL. - FUNCIONANDO")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65.500,00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=HYPERLINK("https://www.leilaoonline.net/lote/detalhe/36763", "256")</f>
      </c>
      <c r="B27" s="4" t="s">
        <f>=HYPERLINK("https://www.leilaoonline.net/lote/detalhe/36763", "VW; BRASILIA; 1974/1974; BEGE; GASOLINA")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8.150,00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=HYPERLINK("https://www.leilaoonline.net/lote/detalhe/36761", "257")</f>
      </c>
      <c r="B28" s="4" t="s">
        <f>=HYPERLINK("https://www.leilaoonline.net/lote/detalhe/36761", "HONDA; FIT LX AUTOMATICO; 2013/2014; CINZA;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=HYPERLINK("https://www.leilaoonline.net/lote/detalhe/36760", "258")</f>
      </c>
      <c r="B29" s="4" t="s">
        <f>=HYPERLINK("https://www.leilaoonline.net/lote/detalhe/36760", "JEEP COMPASS LONGITUDE F.; 2017/2018; PRETA; ALCO./GASOL - FUNCIONANDO - APROX. 14.000 KM")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=HYPERLINK("https://www.leilaoonline.net/lote/detalhe/36759", "259")</f>
      </c>
      <c r="B30" s="4" t="s">
        <f>=HYPERLINK("https://www.leilaoonline.net/lote/detalhe/36759", "I; HYUNDAI I 30 2.0; 2009/2010;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=HYPERLINK("https://www.leilaoonline.net/lote/detalhe/36758", "261")</f>
      </c>
      <c r="B31" s="4" t="s">
        <f>=HYPERLINK("https://www.leilaoonline.net/lote/detalhe/36758", "GM; MONTANA SPORT; 2010/2010; PRATA; ALCO./GASOL. - FUNCIONANDO - RODA E SUSPENSÃO LEGALIZADOS")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=HYPERLINK("https://www.leilaoonline.net/lote/detalhe/37025", "262")</f>
      </c>
      <c r="B32" s="4" t="s">
        <f>=HYPERLINK("https://www.leilaoonline.net/lote/detalhe/37025", "I; BMW X5 3.0 SI FE41; 2008/2008; PRETA;  GASOLINA")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34.050,00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=HYPERLINK("https://www.leilaoonline.net/lote/detalhe/36755", "263")</f>
      </c>
      <c r="B33" s="4" t="s">
        <f>=HYPERLINK("https://www.leilaoonline.net/lote/detalhe/36755", "GM/ CORSA WIND; 1997/1997; VERMELHA; GASOL - FUNCIONANDO - TURBO SUSPENSÃO A AR")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=HYPERLINK("https://www.leilaoonline.net/lote/detalhe/36757", "264")</f>
      </c>
      <c r="B34" s="4" t="s">
        <f>=HYPERLINK("https://www.leilaoonline.net/lote/detalhe/36757", "MITSUBISHI; LANCER 2.0 GT "CVT", 2011/2012; VERMELHA; GASOLINA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29.750,00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=HYPERLINK("https://www.leilaoonline.net/lote/detalhe/36756", "265")</f>
      </c>
      <c r="B35" s="4" t="s">
        <f>=HYPERLINK("https://www.leilaoonline.net/lote/detalhe/36756", "KIA; SPORTAGE EX 2.0; 2011/2012; PRETA; ALCO./GASOL.-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=HYPERLINK("https://www.leilaoonline.net/lote/detalhe/36771", "266")</f>
      </c>
      <c r="B36" s="4" t="s">
        <f>=HYPERLINK("https://www.leilaoonline.net/lote/detalhe/36771", "TOYOTA; YARIS SD XL 15 AT; 2019/2019; PRATA; ALCO./GASOL - FUNCIONANDO - APROX 2.100KM")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45.500,00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=HYPERLINK("https://www.leilaoonline.net/lote/detalhe/37108", "267")</f>
      </c>
      <c r="B37" s="4" t="s">
        <f>=HYPERLINK("https://www.leilaoonline.net/lote/detalhe/37108", "FIAT; PALIO WEEKEND TREKING; 2010/2010; BRANCA; ALCO/GASOL")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=HYPERLINK("https://www.leilaoonline.net/lote/detalhe/36773", "268")</f>
      </c>
      <c r="B38" s="4" t="s">
        <f>=HYPERLINK("https://www.leilaoonline.net/lote/detalhe/36773", "I; M.BENZ C300; 2010/2010; GASOLINA; PRATA, FUNCIONANDO - Manual e Chave reserva")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=HYPERLINK("https://www.leilaoonline.net/lote/detalhe/36775", "269")</f>
      </c>
      <c r="B39" s="4" t="s">
        <f>=HYPERLINK("https://www.leilaoonline.net/lote/detalhe/36775", "HYUNDAI / TUCSON GLSB, ANO 2012/2013 AUTOMÁTICO, GASOLINA; PLACA FINAL 09 -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=HYPERLINK("https://www.leilaoonline.net/lote/detalhe/36769", "270")</f>
      </c>
      <c r="B40" s="4" t="s">
        <f>=HYPERLINK("https://www.leilaoonline.net/lote/detalhe/36769", "FIAT; PALIO WEEKEND ADVENTURE; 2003/2004; PRETA; GASOL/GNV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=HYPERLINK("https://www.leilaoonline.net/lote/detalhe/36799", "271")</f>
      </c>
      <c r="B41" s="4" t="s">
        <f>=HYPERLINK("https://www.leilaoonline.net/lote/detalhe/36799", "HONDA; FIT EX CVT; 2015/2016; AZUL; ALCO./GASOL. - FUNCIONANDO - APROX. 30.000KM")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=HYPERLINK("https://www.leilaoonline.net/lote/detalhe/37109", "272")</f>
      </c>
      <c r="B42" s="4" t="s">
        <f>=HYPERLINK("https://www.leilaoonline.net/lote/detalhe/37109", "FIAT; SIENA FIRE FLEX; 2007/2007; PRETA; ALCO./GASOL")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=HYPERLINK("https://www.leilaoonline.net/lote/detalhe/36777", "273")</f>
      </c>
      <c r="B43" s="4" t="s">
        <f>=HYPERLINK("https://www.leilaoonline.net/lote/detalhe/36777", " FIAT PALIO WEEKEND ATTRATIVE ANO 2016 MOD 2017, COR PRATA, FLEX, PLACA FINAL 358 -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=HYPERLINK("https://www.leilaoonline.net/lote/detalhe/36768", "274")</f>
      </c>
      <c r="B44" s="4" t="s">
        <f>=HYPERLINK("https://www.leilaoonline.net/lote/detalhe/36768", "I; TOYOTA RAV 4; 2008/2008; PRETA;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=HYPERLINK("https://www.leilaoonline.net/lote/detalhe/36767", "275")</f>
      </c>
      <c r="B45" s="4" t="s">
        <f>=HYPERLINK("https://www.leilaoonline.net/lote/detalhe/36767", "I; HYUNDAI SANTA FÉ V6; 2014/2015; BRANCA; GASOLINA - FUNCIONANDO")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=HYPERLINK("https://www.leilaoonline.net/lote/detalhe/36766", "276")</f>
      </c>
      <c r="B46" s="4" t="s">
        <f>=HYPERLINK("https://www.leilaoonline.net/lote/detalhe/36766", "VW, GOLF GTI; 2000/2000; PRETA; GASOLINA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=HYPERLINK("https://www.leilaoonline.net/lote/detalhe/37110", "277")</f>
      </c>
      <c r="B47" s="4" t="s">
        <f>=HYPERLINK("https://www.leilaoonline.net/lote/detalhe/37110", "TOYOTA HILLUX SW4; 1995/1995; VERDE; GASOLINA")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=HYPERLINK("https://www.leilaoonline.net/lote/detalhe/37102", "279")</f>
      </c>
      <c r="B48" s="4" t="s">
        <f>=HYPERLINK("https://www.leilaoonline.net/lote/detalhe/37102", " FIAT PALIO WEEKEND ATTRATIVE ANO 2016 MOD 2017, COR PRATA, FLEX, PLACA FINAL 978")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=HYPERLINK("https://www.leilaoonline.net/lote/detalhe/37103", "283")</f>
      </c>
      <c r="B49" s="4" t="s">
        <f>=HYPERLINK("https://www.leilaoonline.net/lote/detalhe/37103", " FIAT PALIO WEEKEND ATTRATIVE ANO 2016 MOD 2017, COR PRATA, FLEX, PLACA FINAL 988 -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=HYPERLINK("https://www.leilaoonline.net/lote/detalhe/36896", "284")</f>
      </c>
      <c r="B50" s="4" t="s">
        <f>=HYPERLINK("https://www.leilaoonline.net/lote/detalhe/36896", "FORD FIESTA SEDAN SC; 2004/2005; VERMELHA; GASOLINA - FUNCIONANDO")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7.450,00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=HYPERLINK("https://www.leilaoonline.net/lote/detalhe/36772", "285")</f>
      </c>
      <c r="B51" s="4" t="s">
        <f>=HYPERLINK("https://www.leilaoonline.net/lote/detalhe/36772", "VW; FOX RUN 1.6 MSI; 2017/2017; PRETA; ALCO./GASOL. - FUNCIONANDO")</f>
      </c>
      <c r="C51" s="4" t="inlineStr">
        <is>
          <t>Vendido</t>
        </is>
      </c>
      <c r="D51" s="4" t="inlineStr">
        <is>
          <t>58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=HYPERLINK("https://www.leilaoonline.net/lote/detalhe/36779", "286")</f>
      </c>
      <c r="B52" s="4" t="s">
        <f>=HYPERLINK("https://www.leilaoonline.net/lote/detalhe/36779", "GM; CORSA GL W; 1998/1999; VERDE; GASOLINA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5.000,00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=HYPERLINK("https://www.leilaoonline.net/lote/detalhe/36895", "288")</f>
      </c>
      <c r="B53" s="4" t="s">
        <f>=HYPERLINK("https://www.leilaoonline.net/lote/detalhe/36895", "HONDA FIT LX CVT, 2016/2017, CINZA; ALCO./GAS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=HYPERLINK("https://www.leilaoonline.net/lote/detalhe/36770", "289")</f>
      </c>
      <c r="B54" s="4" t="s">
        <f>=HYPERLINK("https://www.leilaoonline.net/lote/detalhe/36770", "HONDA FIT LX "AUTOMÁTICO"; 2008/2008; CINZA; GASOLINA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=HYPERLINK("https://www.leilaoonline.net/lote/detalhe/36776", "290")</f>
      </c>
      <c r="B55" s="4" t="s">
        <f>=HYPERLINK("https://www.leilaoonline.net/lote/detalhe/36776", " FIAT PALIO WEEKEND ATTRATIVE ANO 2016 MOD 2017, COR PRATA, FLEX, PLACA FINAL 158 -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13.500,00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=HYPERLINK("https://www.leilaoonline.net/lote/detalhe/36781", "294")</f>
      </c>
      <c r="B56" s="4" t="s">
        <f>=HYPERLINK("https://www.leilaoonline.net/lote/detalhe/36781", "MITSUBISHI; LANCER 2.0 "GT CVT", 2011/2012; VERMELHA, GASOLINA;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=HYPERLINK("https://www.leilaoonline.net/lote/detalhe/36785", "296")</f>
      </c>
      <c r="B57" s="4" t="s">
        <f>=HYPERLINK("https://www.leilaoonline.net/lote/detalhe/36785", "RENAULT DUSTER 16 D 4X2; 2015/2016; PRETA; ALCO./GASOL. - FUNCIONANDO")</f>
      </c>
      <c r="C57" s="4" t="inlineStr">
        <is>
          <t>Vendido</t>
        </is>
      </c>
      <c r="D57" s="4" t="inlineStr">
        <is>
          <t>36</t>
        </is>
      </c>
      <c r="E57" s="5" t="inlineStr">
        <is>
          <t>30.500,00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=HYPERLINK("https://www.leilaoonline.net/lote/detalhe/36798", "297")</f>
      </c>
      <c r="B58" s="4" t="s">
        <f>=HYPERLINK("https://www.leilaoonline.net/lote/detalhe/36798", " FIAT PALIO WEEKEND ATTRATIVE ANO 2016 MOD 2017, COR PRATA, FLEX, PLACA FINAL 448 - FUNCIONANDO")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=HYPERLINK("https://www.leilaoonline.net/lote/detalhe/36787", "298")</f>
      </c>
      <c r="B59" s="4" t="s">
        <f>=HYPERLINK("https://www.leilaoonline.net/lote/detalhe/36787", "HONDA FIT EX CVT, 2016/2016, CINZA; ALCO./GAS - FUNCIONANDO")</f>
      </c>
      <c r="C59" s="4" t="inlineStr">
        <is>
          <t>Vendido</t>
        </is>
      </c>
      <c r="D59" s="4" t="inlineStr">
        <is>
          <t>49</t>
        </is>
      </c>
      <c r="E59" s="5" t="inlineStr">
        <is>
          <t>36.500,00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=HYPERLINK("https://www.leilaoonline.net/lote/detalhe/36783", "299")</f>
      </c>
      <c r="B60" s="4" t="s">
        <f>=HYPERLINK("https://www.leilaoonline.net/lote/detalhe/36783", "VW; FUSCA 1300 (1600 cadastrado); 1967/1967; BRANCA; GASOLINA - com ar condicionado; placa preta - FUNCIONANDO")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=HYPERLINK("https://www.leilaoonline.net/lote/detalhe/37326", "300")</f>
      </c>
      <c r="B61" s="4" t="s">
        <f>=HYPERLINK("https://www.leilaoonline.net/lote/detalhe/37326", "GM/ BLAZER; 2004/2004; BRANCA; GASOLINA")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=HYPERLINK("https://www.leilaoonline.net/lote/detalhe/37327", "301")</f>
      </c>
      <c r="B62" s="4" t="s">
        <f>=HYPERLINK("https://www.leilaoonline.net/lote/detalhe/37327", "I/ HAFEI MINI PICK-UP L; 2010/2011; BRANCA; GASOLINA")</f>
      </c>
      <c r="C62" s="4" t="inlineStr">
        <is>
          <t>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=HYPERLINK("https://www.leilaoonline.net/lote/detalhe/36784", "302")</f>
      </c>
      <c r="B63" s="4" t="s">
        <f>=HYPERLINK("https://www.leilaoonline.net/lote/detalhe/36784", "I/ FORD RANGER XLS CS2 25; 2014/2015; PRETA; ALCO./GASOL.")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27.500,00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=HYPERLINK("https://www.leilaoonline.net/lote/detalhe/36796", "303")</f>
      </c>
      <c r="B64" s="4" t="s">
        <f>=HYPERLINK("https://www.leilaoonline.net/lote/detalhe/36796", " FIAT PALIO WEEKEND ATTRATIVE ANO 2016 MOD 2017, COR PRATA, FLEX, PLACA FINAL 298 - FUNCIONANDO")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=HYPERLINK("https://www.leilaoonline.net/lote/detalhe/36786", "309")</f>
      </c>
      <c r="B65" s="4" t="s">
        <f>=HYPERLINK("https://www.leilaoonline.net/lote/detalhe/36786", "CHEVROLET; SPIN 1.8L AT LTZ; 2013/2013; PRETA; ALCO./GASOL.;  7 lugares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26.750,00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=HYPERLINK("https://www.leilaoonline.net/lote/detalhe/36788", "310")</f>
      </c>
      <c r="B66" s="4" t="s">
        <f>=HYPERLINK("https://www.leilaoonline.net/lote/detalhe/36788", "I/ VW JETTA VARIANT; 2009/2009; PRETA; GASOLINA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17.500,00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=HYPERLINK("https://www.leilaoonline.net/lote/detalhe/37104", "311")</f>
      </c>
      <c r="B67" s="4" t="s">
        <f>=HYPERLINK("https://www.leilaoonline.net/lote/detalhe/37104", " FIAT PALIO WEEKEND ATTRATIVE ANO 2016 MOD 2017, COR PRATA, FLEX, PLACA FINAL 228 -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=HYPERLINK("https://www.leilaoonline.net/lote/detalhe/36790", "314")</f>
      </c>
      <c r="B68" s="4" t="s">
        <f>=HYPERLINK("https://www.leilaoonline.net/lote/detalhe/36790", "MITSUBISHI; LANCER 2.0 "CVT", 2013/2014; GASOLINA; BRANCA, - APROX. 38.000KM - FUNCIONANDO")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=HYPERLINK("https://www.leilaoonline.net/lote/detalhe/36795", "320")</f>
      </c>
      <c r="B69" s="4" t="s">
        <f>=HYPERLINK("https://www.leilaoonline.net/lote/detalhe/36795", " FIAT PALIO WEEKEND ATTRATIVE ANO 2016 MOD 2017, COR PRATA, FLEX, PLACA FINAL 268 - FUNCIONANDO")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=HYPERLINK("https://www.leilaoonline.net/lote/detalhe/36802", "324")</f>
      </c>
      <c r="B70" s="4" t="s">
        <f>=HYPERLINK("https://www.leilaoonline.net/lote/detalhe/36802", "NISSAM; TIIDA SEDAN 18F; 2011/2012; PRATA; ALCO./GASOL. - FUNCIONANDO")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=HYPERLINK("https://www.leilaoonline.net/lote/detalhe/36797", "327")</f>
      </c>
      <c r="B71" s="4" t="s">
        <f>=HYPERLINK("https://www.leilaoonline.net/lote/detalhe/36797", " FIAT PALIO WEEKEND ATTRATIVE ANO 2016 MOD 2017, COR PRATA, FLEX, PLACA FINAL 428 - FUNCIONANDO")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=HYPERLINK("https://www.leilaoonline.net/lote/detalhe/36789", "330")</f>
      </c>
      <c r="B72" s="4" t="s">
        <f>=HYPERLINK("https://www.leilaoonline.net/lote/detalhe/36789", "HONDA, FIT LX CVT, 2017/2017, PRATA; ALCO./GASOL., - FUNCIONANDO")</f>
      </c>
      <c r="C72" s="4" t="inlineStr">
        <is>
          <t>Vendido</t>
        </is>
      </c>
      <c r="D72" s="4" t="inlineStr">
        <is>
          <t>67</t>
        </is>
      </c>
      <c r="E72" s="5" t="inlineStr">
        <is>
          <t>38.000,00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=HYPERLINK("https://www.leilaoonline.net/lote/detalhe/36791", "332")</f>
      </c>
      <c r="B73" s="4" t="s">
        <f>=HYPERLINK("https://www.leilaoonline.net/lote/detalhe/36791", "VW; PUMA GTE; 1977/1977; VERMELHA; GASOLINA - FUNCIONANDO")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10.000,00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=HYPERLINK("https://www.leilaoonline.net/lote/detalhe/36792", "335")</f>
      </c>
      <c r="B74" s="4" t="s">
        <f>=HYPERLINK("https://www.leilaoonline.net/lote/detalhe/36792", "FIAT; DOBLO ESSENCE 1.8; 2013/2013; PRATA; ALCO./GASOL/GNV - FUNCIONANDO - 7 lugares")</f>
      </c>
      <c r="C74" s="4" t="inlineStr">
        <is>
          <t>Não vendido</t>
        </is>
      </c>
      <c r="D74" s="4" t="inlineStr">
        <is>
          <t>27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=HYPERLINK("https://www.leilaoonline.net/lote/detalhe/36794", "336")</f>
      </c>
      <c r="B75" s="4" t="s">
        <f>=HYPERLINK("https://www.leilaoonline.net/lote/detalhe/36794", " FIAT PALIO WEEKEND ATTRATIVE ANO 2016 MOD 2017, COR PRATA, FLEX, PLACA FINAL 268 - FUNCIONANDO")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17.000,00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=HYPERLINK("https://www.leilaoonline.net/lote/detalhe/36793", "400")</f>
      </c>
      <c r="B76" s="4" t="s">
        <f>=HYPERLINK("https://www.leilaoonline.net/lote/detalhe/36793", "JG DE RODAS COM PNEUS 195 X 55 X 16")</f>
      </c>
      <c r="C76" s="4" t="inlineStr">
        <is>
          <t>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=HYPERLINK("https://www.leilaoonline.net/lote/detalhe/37105", "401")</f>
      </c>
      <c r="B77" s="4" t="s">
        <f>=HYPERLINK("https://www.leilaoonline.net/lote/detalhe/37105", "JET  Yamaha VX700 2 Tempos, ANO 2007 C/ CARRETA, FUNCIONANDO")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13.000,00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=HYPERLINK("https://www.leilaoonline.net/lote/detalhe/36801", "402")</f>
      </c>
      <c r="B78" s="4" t="s">
        <f>=HYPERLINK("https://www.leilaoonline.net/lote/detalhe/36801", "JG DE RODAS COM PNEUS 235 X 75 X 15")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=HYPERLINK("https://www.leilaoonline.net/lote/detalhe/36800", "403")</f>
      </c>
      <c r="B79" s="4" t="s">
        <f>=HYPERLINK("https://www.leilaoonline.net/lote/detalhe/36800", "BUGGY SWELL Motor Honda 5.5 C/ RÉ,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2.780,00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=HYPERLINK("https://www.leilaoonline.net/lote/detalhe/36803", "404")</f>
      </c>
      <c r="B80" s="4" t="s">
        <f>=HYPERLINK("https://www.leilaoonline.net/lote/detalhe/36803", "JG DE RODAS DE LIGA COM PNEUS 215 X 55 X 17")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=HYPERLINK("https://www.leilaoonline.net/lote/detalhe/36804", "405")</f>
      </c>
      <c r="B81" s="4" t="s">
        <f>=HYPERLINK("https://www.leilaoonline.net/lote/detalhe/36804", "JOGO DE RODAS DE LIGA COM PNEUS 195 X 55 X 16")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=HYPERLINK("https://www.leilaoonline.net/lote/detalhe/36805", "406")</f>
      </c>
      <c r="B82" s="4" t="s">
        <f>=HYPERLINK("https://www.leilaoonline.net/lote/detalhe/36805", "JOGO DE RODAS DE LIGA ARO 15 COM PNEUS")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=HYPERLINK("https://www.leilaoonline.net/lote/detalhe/36806", "407")</f>
      </c>
      <c r="B83" s="4" t="s">
        <f>=HYPERLINK("https://www.leilaoonline.net/lote/detalhe/36806", "JG DE RODAS DE LIGA COM PNEUS 215 45 17")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850,00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2026-05-16T06:23:43.00Z</dcterms:created>
  <dc:creator>Tellks Tecnologia</dc:creator>
  <cp:revision>0</cp:revision>
</cp:coreProperties>
</file>