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HR-V • Sonata • Tiguan • Jeep • Lancer • CrossFox • MBenz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=HYPERLINK("https://www.leilaoonline.net/lote/detalhe/47811", "109")</f>
      </c>
      <c r="B11" s="4" t="s">
        <f>=HYPERLINK("https://www.leilaoonline.net/lote/detalhe/47811", "VW; KOMBI; 2012/2013; BRANCA;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17.850,00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=HYPERLINK("https://www.leilaoonline.net/lote/detalhe/47810", "110")</f>
      </c>
      <c r="B12" s="4" t="s">
        <f>=HYPERLINK("https://www.leilaoonline.net/lote/detalhe/47810", "VW; GOL CL; 1992/1992; AZUL; ALCOOL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=HYPERLINK("https://www.leilaoonline.net/lote/detalhe/47809", "112")</f>
      </c>
      <c r="B13" s="4" t="s">
        <f>=HYPERLINK("https://www.leilaoonline.net/lote/detalhe/47809", "FIAT; MOBI WAY, 2017/2018, BRANCA; ALCO./GASOL. - COMPLETO - FROTA  863 -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=HYPERLINK("https://www.leilaoonline.net/lote/detalhe/47808", "113")</f>
      </c>
      <c r="B14" s="4" t="s">
        <f>=HYPERLINK("https://www.leilaoonline.net/lote/detalhe/47808", "VW; GOL 1.6, 2008/2009, BRANCA; ALC./GASOL - FROTA F038 -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9.200,00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=HYPERLINK("https://www.leilaoonline.net/lote/detalhe/47705", "114")</f>
      </c>
      <c r="B15" s="4" t="s">
        <f>=HYPERLINK("https://www.leilaoonline.net/lote/detalhe/47705", "I; RENAULT CLIO AUT 10H3P; 2007/2008; BEGE;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=HYPERLINK("https://www.leilaoonline.net/lote/detalhe/47695", "115")</f>
      </c>
      <c r="B16" s="4" t="s">
        <f>=HYPERLINK("https://www.leilaoonline.net/lote/detalhe/47695", "FORD; F1000 S; 1995/1995, AZUL, DIESEL; FROTA D01 -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=HYPERLINK("https://www.leilaoonline.net/lote/detalhe/47700", "116")</f>
      </c>
      <c r="B17" s="4" t="s">
        <f>=HYPERLINK("https://www.leilaoonline.net/lote/detalhe/47700", "TOYOTA ETIOS SEDAN; 2013/2014; PRATA; ALCO./GASOL.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20.700,00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=HYPERLINK("https://www.leilaoonline.net/lote/detalhe/47694", "120")</f>
      </c>
      <c r="B18" s="4" t="s">
        <f>=HYPERLINK("https://www.leilaoonline.net/lote/detalhe/47694", "FORD; TRST, MODIFICAR TP, 2010/2011, BRANCA; DIESEL; FROTA 851")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=HYPERLINK("https://www.leilaoonline.net/lote/detalhe/47702", "121")</f>
      </c>
      <c r="B19" s="4" t="s">
        <f>=HYPERLINK("https://www.leilaoonline.net/lote/detalhe/47702", "I; VOLVO XC60 2.0 T5 COMF; 2015/2015; CINZA; GASOLINA - FUNCIONANDO")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50.250,00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=HYPERLINK("https://www.leilaoonline.net/lote/detalhe/47693", "122")</f>
      </c>
      <c r="B20" s="4" t="s">
        <f>=HYPERLINK("https://www.leilaoonline.net/lote/detalhe/47693", "I; AUDI A3 1.8 TFSI; 2013/2013; BRANCA; GASOLINA; FUNCIONANDO; RODA/PNEU LEGALIZADOS")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46.149,00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=HYPERLINK("https://www.leilaoonline.net/lote/detalhe/47812", "123")</f>
      </c>
      <c r="B21" s="4" t="s">
        <f>=HYPERLINK("https://www.leilaoonline.net/lote/detalhe/47812", "VW; GOL; 1981; PRETA; GASOLINA; FUNCIONANDO")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=HYPERLINK("https://www.leilaoonline.net/lote/detalhe/47294", "124")</f>
      </c>
      <c r="B22" s="4" t="s">
        <f>=HYPERLINK("https://www.leilaoonline.net/lote/detalhe/47294", "VW; CROSSFOX; 2006/2007; PRATA; ALCO./GASOL.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=HYPERLINK("https://www.leilaoonline.net/lote/detalhe/47308", "125")</f>
      </c>
      <c r="B23" s="4" t="s">
        <f>=HYPERLINK("https://www.leilaoonline.net/lote/detalhe/47308", "MITSUBISHI; LANCER 2.0 "CVT", 2011/2012; GASOLINA; PRETA - FUNCIONANDO - IPVA 2020 PAGO")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=HYPERLINK("https://www.leilaoonline.net/lote/detalhe/47698", "126")</f>
      </c>
      <c r="B24" s="4" t="s">
        <f>=HYPERLINK("https://www.leilaoonline.net/lote/detalhe/47698", "FORD; NEW FIESTA HATCH 1.6; 2013/2014; BRANCA;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=HYPERLINK("https://www.leilaoonline.net/lote/detalhe/47692", "127")</f>
      </c>
      <c r="B25" s="4" t="s">
        <f>=HYPERLINK("https://www.leilaoonline.net/lote/detalhe/47692", "RENAULT DUSTER 16 D 4X2; 2013/2014; CINZA; ALCO./GASOL. - FROTA 707 - FUNCIONANDO - IPVA 2020 PAGO")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=HYPERLINK("https://www.leilaoonline.net/lote/detalhe/47701", "128")</f>
      </c>
      <c r="B26" s="4" t="s">
        <f>=HYPERLINK("https://www.leilaoonline.net/lote/detalhe/47701", "RENAULT CLIO AUT 10 16VH; 2006/2007; VERMELHA; ALCO/GASOL.")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=HYPERLINK("https://www.leilaoonline.net/lote/detalhe/47814", "129")</f>
      </c>
      <c r="B27" s="4" t="s">
        <f>=HYPERLINK("https://www.leilaoonline.net/lote/detalhe/47814", "FIAT; MOBI WAY, 2018/2018, BRANCA; ALCO./GASOL. - COMPLETO - FROTA 011 -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21.300,00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=HYPERLINK("https://www.leilaoonline.net/lote/detalhe/47282", "130")</f>
      </c>
      <c r="B28" s="4" t="s">
        <f>=HYPERLINK("https://www.leilaoonline.net/lote/detalhe/47282", "HONDA HR-V EX; 2018/2018; VERMELHA; ALCO./GASOL. - FUNCIONANDO - APROX. 19.500KM")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46.450,00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=HYPERLINK("https://www.leilaoonline.net/lote/detalhe/47291", "131")</f>
      </c>
      <c r="B29" s="4" t="s">
        <f>=HYPERLINK("https://www.leilaoonline.net/lote/detalhe/47291", "GM; CORSA SEDAN PREMIUM; 2011/2011; PRATA; ALCO./GASOL.")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=HYPERLINK("https://www.leilaoonline.net/lote/detalhe/47276", "132")</f>
      </c>
      <c r="B30" s="4" t="s">
        <f>=HYPERLINK("https://www.leilaoonline.net/lote/detalhe/47276", "JEEP; COMPASS LIMITED D; 2017/2018; BRANCA; DIESEL - FUNCIONANDO - IPVA 2020 PAGO")</f>
      </c>
      <c r="C30" s="4" t="inlineStr">
        <is>
          <t>Vendido</t>
        </is>
      </c>
      <c r="D30" s="4" t="inlineStr">
        <is>
          <t>40</t>
        </is>
      </c>
      <c r="E30" s="5" t="inlineStr">
        <is>
          <t>91.500,00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=HYPERLINK("https://www.leilaoonline.net/lote/detalhe/47281", "133")</f>
      </c>
      <c r="B31" s="4" t="s">
        <f>=HYPERLINK("https://www.leilaoonline.net/lote/detalhe/47281", "CHEVROLET; ASTRA SEDAN "MILLENIUM"; 2001/2001; PRATA;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=HYPERLINK("https://www.leilaoonline.net/lote/detalhe/47696", "135")</f>
      </c>
      <c r="B32" s="4" t="s">
        <f>=HYPERLINK("https://www.leilaoonline.net/lote/detalhe/47696", "MMC L200 TRITON GL; 2014/2015; PRATA; DIESEL - FROTA 821 - FUNCIONANDO")</f>
      </c>
      <c r="C32" s="4" t="inlineStr">
        <is>
          <t>Não vendido</t>
        </is>
      </c>
      <c r="D32" s="4" t="inlineStr">
        <is>
          <t>93</t>
        </is>
      </c>
      <c r="E32" s="5" t="inlineStr">
        <is>
          <t>33.000,00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=HYPERLINK("https://www.leilaoonline.net/lote/detalhe/47289", "140")</f>
      </c>
      <c r="B33" s="4" t="s">
        <f>=HYPERLINK("https://www.leilaoonline.net/lote/detalhe/47289", "HYUNDAI; SONATA GLS.; 2011/2012; PRETA; GASOLINA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33.750,00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=HYPERLINK("https://www.leilaoonline.net/lote/detalhe/47293", "141")</f>
      </c>
      <c r="B34" s="4" t="s">
        <f>=HYPERLINK("https://www.leilaoonline.net/lote/detalhe/47293", "I; VW TIGUAN 2.0 TSI; 2010/2011; CINZA; GASOLINA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27.650,00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=HYPERLINK("https://www.leilaoonline.net/lote/detalhe/47290", "145")</f>
      </c>
      <c r="B35" s="4" t="s">
        <f>=HYPERLINK("https://www.leilaoonline.net/lote/detalhe/47290", "HONDA CITY EX FLEX; 2011/2012; CINZA; ALCO./GASOL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=HYPERLINK("https://www.leilaoonline.net/lote/detalhe/47688", "150")</f>
      </c>
      <c r="B36" s="4" t="s">
        <f>=HYPERLINK("https://www.leilaoonline.net/lote/detalhe/47688", "HONDA; FITY EX CVT; 2018/2018; CINZA; ALCO./GASOL. - FUNCIONANDO - APROX. 19.000 KM")</f>
      </c>
      <c r="C36" s="4" t="inlineStr">
        <is>
          <t>Vendido</t>
        </is>
      </c>
      <c r="D36" s="4" t="inlineStr">
        <is>
          <t>60</t>
        </is>
      </c>
      <c r="E36" s="5" t="inlineStr">
        <is>
          <t>41.200,00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=HYPERLINK("https://www.leilaoonline.net/lote/detalhe/47280", "156")</f>
      </c>
      <c r="B37" s="4" t="s">
        <f>=HYPERLINK("https://www.leilaoonline.net/lote/detalhe/47280", "I; MERCEDES BENZ ML 320 AB54; 2000/2000; GASOLINA; PRATA, FUNCIONANDO - IPVA 2020 PAGO - BLINDADO")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=HYPERLINK("https://www.leilaoonline.net/lote/detalhe/47699", "157")</f>
      </c>
      <c r="B38" s="4" t="s">
        <f>=HYPERLINK("https://www.leilaoonline.net/lote/detalhe/47699", "I; AUDI A3 1.8T; 2005/2005; AZUL; GASOLINA - FUNCIONANDO")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12.200,00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=HYPERLINK("https://www.leilaoonline.net/lote/detalhe/47279", "158")</f>
      </c>
      <c r="B39" s="4" t="s">
        <f>=HYPERLINK("https://www.leilaoonline.net/lote/detalhe/47279", "HONDA; FIT LX CVT; 2016/2016; CINZA; ALCO/ GASOL.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=HYPERLINK("https://www.leilaoonline.net/lote/detalhe/47278", "160")</f>
      </c>
      <c r="B40" s="4" t="s">
        <f>=HYPERLINK("https://www.leilaoonline.net/lote/detalhe/47278", "I; KIA K2700 II HD LB; 2006/2006; BRANCA; DIESEL - FUNCIONANDO")</f>
      </c>
      <c r="C40" s="4" t="inlineStr">
        <is>
          <t>Não vendido</t>
        </is>
      </c>
      <c r="D40" s="4" t="inlineStr">
        <is>
          <t>66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=HYPERLINK("https://www.leilaoonline.net/lote/detalhe/47277", "161")</f>
      </c>
      <c r="B41" s="4" t="s">
        <f>=HYPERLINK("https://www.leilaoonline.net/lote/detalhe/47277", "HONDA; CR-V LX; 2011/2011; PRETA;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=HYPERLINK("https://www.leilaoonline.net/lote/detalhe/47689", "164")</f>
      </c>
      <c r="B42" s="4" t="s">
        <f>=HYPERLINK("https://www.leilaoonline.net/lote/detalhe/47689", "I; VW TOUAREG 3.6 V6, 2011/2011, PRATA; GASOLINA - BLINDADA")</f>
      </c>
      <c r="C42" s="4" t="inlineStr">
        <is>
          <t>Não vendido</t>
        </is>
      </c>
      <c r="D42" s="4" t="inlineStr">
        <is>
          <t>35</t>
        </is>
      </c>
      <c r="E42" s="5" t="inlineStr">
        <is>
          <t>40.650,00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=HYPERLINK("https://www.leilaoonline.net/lote/detalhe/47275", "168")</f>
      </c>
      <c r="B43" s="4" t="s">
        <f>=HYPERLINK("https://www.leilaoonline.net/lote/detalhe/47275", "VW; SAVEIRO CL 1.8; 1995/1995; BEGE; GASOLINA;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5.200,00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=HYPERLINK("https://www.leilaoonline.net/lote/detalhe/47274", "169")</f>
      </c>
      <c r="B44" s="4" t="s">
        <f>=HYPERLINK("https://www.leilaoonline.net/lote/detalhe/47274", "I; GM CLASSIC LIFE; 2009/2010; PRATA; ALCO./GASOL. - FUNCIONANDO - APROX. 19.500 KM")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=HYPERLINK("https://www.leilaoonline.net/lote/detalhe/47287", "170")</f>
      </c>
      <c r="B45" s="4" t="s">
        <f>=HYPERLINK("https://www.leilaoonline.net/lote/detalhe/47287", "HONDA, CITY LX CVT, 2014/2015, MARROM, ALCO./GASOL., - FUNCIONANDO - IPVA 2020 PAGO")</f>
      </c>
      <c r="C45" s="4" t="inlineStr">
        <is>
          <t>Vendido</t>
        </is>
      </c>
      <c r="D45" s="4" t="inlineStr">
        <is>
          <t>18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=HYPERLINK("https://www.leilaoonline.net/lote/detalhe/47285", "172")</f>
      </c>
      <c r="B46" s="4" t="s">
        <f>=HYPERLINK("https://www.leilaoonline.net/lote/detalhe/47285", "HONDA; FIT EX; 2007/2008; PRETA;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=HYPERLINK("https://www.leilaoonline.net/lote/detalhe/47284", "173")</f>
      </c>
      <c r="B47" s="4" t="s">
        <f>=HYPERLINK("https://www.leilaoonline.net/lote/detalhe/47284", "FIAT; ARGO DRIVE 1.3; 2018/2019; BRANCA; GASOL./ALCOOL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30.750,00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=HYPERLINK("https://www.leilaoonline.net/lote/detalhe/47286", "174")</f>
      </c>
      <c r="B48" s="4" t="s">
        <f>=HYPERLINK("https://www.leilaoonline.net/lote/detalhe/47286", "KAWASAKI; Z300 ABS; 2015/2016; VERDE;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8.900,00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=HYPERLINK("https://www.leilaoonline.net/lote/detalhe/47283", "175")</f>
      </c>
      <c r="B49" s="4" t="s">
        <f>=HYPERLINK("https://www.leilaoonline.net/lote/detalhe/47283", "PEUGEOT; 207 PASSION XR S; 2010/2011; PRATA; ALCO./GASOL.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9.250,00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=HYPERLINK("https://www.leilaoonline.net/lote/detalhe/47292", "176")</f>
      </c>
      <c r="B50" s="4" t="s">
        <f>=HYPERLINK("https://www.leilaoonline.net/lote/detalhe/47292", "JET SKI SAILOR SHS 1100; 2011 - FUNCIONANDO-  Aprox. 52 horas")</f>
      </c>
      <c r="C50" s="4" t="inlineStr">
        <is>
          <t>Vendido</t>
        </is>
      </c>
      <c r="D50" s="4" t="inlineStr">
        <is>
          <t>39</t>
        </is>
      </c>
      <c r="E50" s="5" t="inlineStr">
        <is>
          <t>15.250,00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=HYPERLINK("https://www.leilaoonline.net/lote/detalhe/47295", "179")</f>
      </c>
      <c r="B51" s="4" t="s">
        <f>=HYPERLINK("https://www.leilaoonline.net/lote/detalhe/47295", "PEUGEOT; 207 PASSION XS A, 2008/2009, FLEX, CINZA; ALCO./GASOL. - FUNCIONANDO")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=HYPERLINK("https://www.leilaoonline.net/lote/detalhe/47307", "181")</f>
      </c>
      <c r="B52" s="4" t="s">
        <f>=HYPERLINK("https://www.leilaoonline.net/lote/detalhe/47307", "MERCEDES BENZ C200; 2007/2008, PRATA,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=HYPERLINK("https://www.leilaoonline.net/lote/detalhe/47298", "185")</f>
      </c>
      <c r="B53" s="4" t="s">
        <f>=HYPERLINK("https://www.leilaoonline.net/lote/detalhe/47298", "I; AUDI A3 SPORTBACK 2.0T FSI; 2010/2011; PRATA; GASOLINA - FUNCIONANDO")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34.300,00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=HYPERLINK("https://www.leilaoonline.net/lote/detalhe/47299", "186")</f>
      </c>
      <c r="B54" s="4" t="s">
        <f>=HYPERLINK("https://www.leilaoonline.net/lote/detalhe/47299", "I; CHERRY QQ 1.1; 2011/2012; PRETA; GASOLINA - FUNCIONANDO IPVA 2020 PAGO")</f>
      </c>
      <c r="C54" s="4" t="inlineStr">
        <is>
          <t>Vendido</t>
        </is>
      </c>
      <c r="D54" s="4" t="inlineStr">
        <is>
          <t>40</t>
        </is>
      </c>
      <c r="E54" s="5" t="inlineStr">
        <is>
          <t>8.050,00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=HYPERLINK("https://www.leilaoonline.net/lote/detalhe/47703", "187")</f>
      </c>
      <c r="B55" s="4" t="s">
        <f>=HYPERLINK("https://www.leilaoonline.net/lote/detalhe/47703", "VW; KOMBI FURGÃO; 2013/2014; BRANCA; ALCO./GASOLINA - FUNCIONANDO")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22.500,00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=HYPERLINK("https://www.leilaoonline.net/lote/detalhe/47297", "190")</f>
      </c>
      <c r="B56" s="4" t="s">
        <f>=HYPERLINK("https://www.leilaoonline.net/lote/detalhe/47297", "MITSUBISHI; LANCER 2.0, 2012/2012; PRATA; GASOLINA - FUNCIONANDO")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24.250,00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=HYPERLINK("https://www.leilaoonline.net/lote/detalhe/47296", "192")</f>
      </c>
      <c r="B57" s="4" t="s">
        <f>=HYPERLINK("https://www.leilaoonline.net/lote/detalhe/47296", "PEUGEOT; 207 PASSION XS A; 2009, FLEX, CINZA - FUNCIONANDO - IPVA 2020 PAGO")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=HYPERLINK("https://www.leilaoonline.net/lote/detalhe/47691", "198")</f>
      </c>
      <c r="B58" s="4" t="s">
        <f>=HYPERLINK("https://www.leilaoonline.net/lote/detalhe/47691", "I; M. BENZ GUERRA MIC 20; 2007/2008; BRANCA; DIESEL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32.050,00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=HYPERLINK("https://www.leilaoonline.net/lote/detalhe/47300", "201")</f>
      </c>
      <c r="B59" s="4" t="s">
        <f>=HYPERLINK("https://www.leilaoonline.net/lote/detalhe/47300", "GM; MERIVA JOY; 2005/2005; BRANCA; ALCO./GASOL.;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=HYPERLINK("https://www.leilaoonline.net/lote/detalhe/47309", "209")</f>
      </c>
      <c r="B60" s="4" t="s">
        <f>=HYPERLINK("https://www.leilaoonline.net/lote/detalhe/47309", "FIAT; DOBLO ESSENCE 1.8; 2013/2013; PRATA; ALCO./GASOL/GNV - FUNCIONANDO - 7 lugares")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=HYPERLINK("https://www.leilaoonline.net/lote/detalhe/47818", "212")</f>
      </c>
      <c r="B61" s="4" t="s">
        <f>=HYPERLINK("https://www.leilaoonline.net/lote/detalhe/47818", "RENAULT SANDERO PRI 16; 2011/2012; PRETA; ALCO/GASOL.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=HYPERLINK("https://www.leilaoonline.net/lote/detalhe/47301", "213")</f>
      </c>
      <c r="B62" s="4" t="s">
        <f>=HYPERLINK("https://www.leilaoonline.net/lote/detalhe/47301", "I; CHERRY; TIGGO 2.0; 2011/2011; BRANCA; GASOLINA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=HYPERLINK("https://www.leilaoonline.net/lote/detalhe/47306", "224")</f>
      </c>
      <c r="B63" s="4" t="s">
        <f>=HYPERLINK("https://www.leilaoonline.net/lote/detalhe/47306", "HONDA CITY LX, 2009/2010, PRETA; ALCO./GASOL - FUNCIONANDO - PL JHZ8648")</f>
      </c>
      <c r="C63" s="4" t="inlineStr">
        <is>
          <t>Vendido</t>
        </is>
      </c>
      <c r="D63" s="4" t="inlineStr">
        <is>
          <t>24</t>
        </is>
      </c>
      <c r="E63" s="5" t="inlineStr">
        <is>
          <t>20.750,00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=HYPERLINK("https://www.leilaoonline.net/lote/detalhe/47704", "228")</f>
      </c>
      <c r="B64" s="4" t="s">
        <f>=HYPERLINK("https://www.leilaoonline.net/lote/detalhe/47704", "I; CHEVROLET; SONIC LTZ NB AT; 2013/2013; PRETA; ALCO./GASOL. - FUNCIONANDO")</f>
      </c>
      <c r="C64" s="4" t="inlineStr">
        <is>
          <t>Vendido</t>
        </is>
      </c>
      <c r="D64" s="4" t="inlineStr">
        <is>
          <t>32</t>
        </is>
      </c>
      <c r="E64" s="5" t="inlineStr">
        <is>
          <t>20.350,00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=HYPERLINK("https://www.leilaoonline.net/lote/detalhe/47303", "249")</f>
      </c>
      <c r="B65" s="4" t="s">
        <f>=HYPERLINK("https://www.leilaoonline.net/lote/detalhe/47303", "HONDA CIVIC LXL; 2004/2005; CINZA; GASOLINA - FUNCIONANDO")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10.550,00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=HYPERLINK("https://www.leilaoonline.net/lote/detalhe/47305", "251")</f>
      </c>
      <c r="B66" s="4" t="s">
        <f>=HYPERLINK("https://www.leilaoonline.net/lote/detalhe/47305", "VW; PASSAT VARIANT 2.0T FSI; 2007/2008; PRETA; GASOLINA - SUSPENSÃO E RODAS LEGALIZADOS - FUNCIONANDO IPVA 2020 PAGO")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=HYPERLINK("https://www.leilaoonline.net/lote/detalhe/47813", "304")</f>
      </c>
      <c r="B67" s="4" t="s">
        <f>=HYPERLINK("https://www.leilaoonline.net/lote/detalhe/47813", "FORD; ESCORT GL; 1993/1993; CINZA; GASOLINA")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1.850,00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=HYPERLINK("https://www.leilaoonline.net/lote/detalhe/47304", "319")</f>
      </c>
      <c r="B68" s="4" t="s">
        <f>=HYPERLINK("https://www.leilaoonline.net/lote/detalhe/47304", "VW; GOL CL; 1989/1989; CINZA; ALCOOL - TURBO")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=HYPERLINK("https://www.leilaoonline.net/lote/detalhe/47302", "328")</f>
      </c>
      <c r="B69" s="4" t="s">
        <f>=HYPERLINK("https://www.leilaoonline.net/lote/detalhe/47302", "GM; VECTRA SEDAN ELITE; 2008/2009; PRETA; ALCO./GASOL. - FUNCIONANDO")</f>
      </c>
      <c r="C69" s="4" t="inlineStr">
        <is>
          <t>Não vendido</t>
        </is>
      </c>
      <c r="D69" s="4" t="inlineStr">
        <is>
          <t>25</t>
        </is>
      </c>
      <c r="E69" s="5" t="inlineStr">
        <is>
          <t>19.000,00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=HYPERLINK("https://www.leilaoonline.net/lote/detalhe/47697", "340")</f>
      </c>
      <c r="B70" s="4" t="s">
        <f>=HYPERLINK("https://www.leilaoonline.net/lote/detalhe/47697", "FIAT DOBLO ESSENCE 1.8, 7 LUGARES, 2017/2017; PRATA; ALCO./GASOL. - FUNCIONANDO - FROTA 139 - IPVA 2020 PAGO,")</f>
      </c>
      <c r="C70" s="4" t="inlineStr">
        <is>
          <t>Não vendido</t>
        </is>
      </c>
      <c r="D70" s="4" t="inlineStr">
        <is>
          <t>33</t>
        </is>
      </c>
      <c r="E70" s="5" t="inlineStr">
        <is>
          <t>26.000,00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2026-05-16T05:03:43.00Z</dcterms:created>
  <dc:creator>Tellks Tecnologia</dc:creator>
  <cp:revision>0</cp:revision>
</cp:coreProperties>
</file>