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DIVERSAS&lt;/b&gt; ELETRIFICADORAS * CAFETEIRAS * BALANÇAS * IMPRESSORAS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=HYPERLINK("https://www.leilaoonline.net/lote/detalhe/51499", "001")</f>
      </c>
      <c r="B11" s="4" t="s">
        <f>=HYPERLINK("https://www.leilaoonline.net/lote/detalhe/51499", " Lote com: 100 uni. Medidor de Pressão")</f>
      </c>
      <c r="C11" s="4" t="inlineStr">
        <is>
          <t>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=HYPERLINK("https://www.leilaoonline.net/lote/detalhe/51507", "002")</f>
      </c>
      <c r="B12" s="4" t="s">
        <f>=HYPERLINK("https://www.leilaoonline.net/lote/detalhe/51507", " Lote com: 100 uni. Medidor de Pressão")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=HYPERLINK("https://www.leilaoonline.net/lote/detalhe/51527", "003")</f>
      </c>
      <c r="B13" s="4" t="s">
        <f>=HYPERLINK("https://www.leilaoonline.net/lote/detalhe/51527", " Lote com: 100 uni. Medidor de Pressão")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=HYPERLINK("https://www.leilaoonline.net/lote/detalhe/51505", "004")</f>
      </c>
      <c r="B14" s="4" t="s">
        <f>=HYPERLINK("https://www.leilaoonline.net/lote/detalhe/51505", " Lote com: 100 uni. Medidor de Pressão")</f>
      </c>
      <c r="C14" s="4" t="inlineStr">
        <is>
          <t>Vendido</t>
        </is>
      </c>
      <c r="D14" s="4" t="inlineStr">
        <is>
          <t>2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=HYPERLINK("https://www.leilaoonline.net/lote/detalhe/51510", "005")</f>
      </c>
      <c r="B15" s="4" t="s">
        <f>=HYPERLINK("https://www.leilaoonline.net/lote/detalhe/51510", " Lote com: 100 uni. Medidor de Pressão")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=HYPERLINK("https://www.leilaoonline.net/lote/detalhe/51528", "006")</f>
      </c>
      <c r="B16" s="4" t="s">
        <f>=HYPERLINK("https://www.leilaoonline.net/lote/detalhe/51528", " Lote com: 13 uni. Cafeteira Delta 127V (Ligando) - P. Peças")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=HYPERLINK("https://www.leilaoonline.net/lote/detalhe/51526", "007")</f>
      </c>
      <c r="B17" s="4" t="s">
        <f>=HYPERLINK("https://www.leilaoonline.net/lote/detalhe/51526", " Lote com: 10 uni. Umidificador Bivolt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=HYPERLINK("https://www.leilaoonline.net/lote/detalhe/51513", "008")</f>
      </c>
      <c r="B18" s="4" t="s">
        <f>=HYPERLINK("https://www.leilaoonline.net/lote/detalhe/51513", " Lote com: 10 uni. Umidificador Bivolt - Funcionando")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=HYPERLINK("https://www.leilaoonline.net/lote/detalhe/51509", "009")</f>
      </c>
      <c r="B19" s="4" t="s">
        <f>=HYPERLINK("https://www.leilaoonline.net/lote/detalhe/51509", " Lote com: 10 uni. Umidificador Bivolt - Funcionando")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=HYPERLINK("https://www.leilaoonline.net/lote/detalhe/51516", "010")</f>
      </c>
      <c r="B20" s="4" t="s">
        <f>=HYPERLINK("https://www.leilaoonline.net/lote/detalhe/51516", " Lote com: 10 uni. Umidificador Bivolt - Funcionando")</f>
      </c>
      <c r="C20" s="4" t="inlineStr">
        <is>
          <t>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=HYPERLINK("https://www.leilaoonline.net/lote/detalhe/51502", "011")</f>
      </c>
      <c r="B21" s="4" t="s">
        <f>=HYPERLINK("https://www.leilaoonline.net/lote/detalhe/51502", " Lote com: 10 uni. Umidificador Bivolt - Funcionando")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=HYPERLINK("https://www.leilaoonline.net/lote/detalhe/51515", "012")</f>
      </c>
      <c r="B22" s="4" t="s">
        <f>=HYPERLINK("https://www.leilaoonline.net/lote/detalhe/51515", " Lote com: 10 uni. Umidificador Bivolt - Funcionando")</f>
      </c>
      <c r="C22" s="4" t="inlineStr">
        <is>
          <t>Vendido</t>
        </is>
      </c>
      <c r="D22" s="4" t="inlineStr">
        <is>
          <t>2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=HYPERLINK("https://www.leilaoonline.net/lote/detalhe/51520", "013")</f>
      </c>
      <c r="B23" s="4" t="s">
        <f>=HYPERLINK("https://www.leilaoonline.net/lote/detalhe/51520", " Lote com: 10 uni. Umidificador Bivolt - Funcionando")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=HYPERLINK("https://www.leilaoonline.net/lote/detalhe/51521", "014")</f>
      </c>
      <c r="B24" s="4" t="s">
        <f>=HYPERLINK("https://www.leilaoonline.net/lote/detalhe/51521", " Lote com: 10 uni. Umidificador Bivolt - Funcionando")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=HYPERLINK("https://www.leilaoonline.net/lote/detalhe/51517", "015")</f>
      </c>
      <c r="B25" s="4" t="s">
        <f>=HYPERLINK("https://www.leilaoonline.net/lote/detalhe/51517", " Lote com: 10 uni. Umidificador Bivolt - Funcionando")</f>
      </c>
      <c r="C25" s="4" t="inlineStr">
        <is>
          <t>Vendido</t>
        </is>
      </c>
      <c r="D25" s="4" t="inlineStr">
        <is>
          <t>2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=HYPERLINK("https://www.leilaoonline.net/lote/detalhe/51519", "016")</f>
      </c>
      <c r="B26" s="4" t="s">
        <f>=HYPERLINK("https://www.leilaoonline.net/lote/detalhe/51519", " Lote com: 10 uni. Umidificador Bivolt - Funcionando")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=HYPERLINK("https://www.leilaoonline.net/lote/detalhe/51500", "017")</f>
      </c>
      <c r="B27" s="4" t="s">
        <f>=HYPERLINK("https://www.leilaoonline.net/lote/detalhe/51500", " Lote com: 5 uni. Contador de Dinheiro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=HYPERLINK("https://www.leilaoonline.net/lote/detalhe/51524", "018")</f>
      </c>
      <c r="B28" s="4" t="s">
        <f>=HYPERLINK("https://www.leilaoonline.net/lote/detalhe/51524", " Lote com: 4 uni. Secador de Mão Brakey - 220V ( funcionando ) ")</f>
      </c>
      <c r="C28" s="4" t="inlineStr">
        <is>
          <t>Vendido</t>
        </is>
      </c>
      <c r="D28" s="4" t="inlineStr">
        <is>
          <t>4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=HYPERLINK("https://www.leilaoonline.net/lote/detalhe/51503", "019")</f>
      </c>
      <c r="B29" s="4" t="s">
        <f>=HYPERLINK("https://www.leilaoonline.net/lote/detalhe/51503", " Lote com: 10 uni. Balança Digital de vidro Incoterm ( funcionando 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=HYPERLINK("https://www.leilaoonline.net/lote/detalhe/51504", "020")</f>
      </c>
      <c r="B30" s="4" t="s">
        <f>=HYPERLINK("https://www.leilaoonline.net/lote/detalhe/51504", " Lote com: 10 uni. Balança Digital de vidro Incoterm ( funcionando ) 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=HYPERLINK("https://www.leilaoonline.net/lote/detalhe/51501", "021")</f>
      </c>
      <c r="B31" s="4" t="s">
        <f>=HYPERLINK("https://www.leilaoonline.net/lote/detalhe/51501", " Lote com: 10 uni. Balança Digital de vidro Incoterm ( funcionando ) ")</f>
      </c>
      <c r="C31" s="4" t="inlineStr">
        <is>
          <t>Vendido</t>
        </is>
      </c>
      <c r="D31" s="4" t="inlineStr">
        <is>
          <t>6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=HYPERLINK("https://www.leilaoonline.net/lote/detalhe/51512", "022")</f>
      </c>
      <c r="B32" s="4" t="s">
        <f>=HYPERLINK("https://www.leilaoonline.net/lote/detalhe/51512", " Lote com: 10 uni. Balança Digital de vidro Incoterm ( funcionando ) ")</f>
      </c>
      <c r="C32" s="4" t="inlineStr">
        <is>
          <t>Vendido</t>
        </is>
      </c>
      <c r="D32" s="4" t="inlineStr">
        <is>
          <t>6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=HYPERLINK("https://www.leilaoonline.net/lote/detalhe/51498", "023")</f>
      </c>
      <c r="B33" s="4" t="s">
        <f>=HYPERLINK("https://www.leilaoonline.net/lote/detalhe/51498", " Lote com: 10 uni. Balança Digital de vidro Incoterm ( funcionando ) ")</f>
      </c>
      <c r="C33" s="4" t="inlineStr">
        <is>
          <t>Vendido</t>
        </is>
      </c>
      <c r="D33" s="4" t="inlineStr">
        <is>
          <t>6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=HYPERLINK("https://www.leilaoonline.net/lote/detalhe/51518", "024")</f>
      </c>
      <c r="B34" s="4" t="s">
        <f>=HYPERLINK("https://www.leilaoonline.net/lote/detalhe/51518", " Lote com: 10 uni. Balança Digital de vidro Incoterm ( funcionando ) ")</f>
      </c>
      <c r="C34" s="4" t="inlineStr">
        <is>
          <t>Vendido</t>
        </is>
      </c>
      <c r="D34" s="4" t="inlineStr">
        <is>
          <t>6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=HYPERLINK("https://www.leilaoonline.net/lote/detalhe/51523", "025")</f>
      </c>
      <c r="B35" s="4" t="s">
        <f>=HYPERLINK("https://www.leilaoonline.net/lote/detalhe/51523", " Lote com: 5 uni. Ventiladores - 127/220 V ( funcionando) 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=HYPERLINK("https://www.leilaoonline.net/lote/detalhe/51514", "026")</f>
      </c>
      <c r="B36" s="4" t="s">
        <f>=HYPERLINK("https://www.leilaoonline.net/lote/detalhe/51514", " Lote com: 2 uni. Impressora térmica Daruma Urmet ( Não fiscal)")</f>
      </c>
      <c r="C36" s="4" t="inlineStr">
        <is>
          <t>Vendido</t>
        </is>
      </c>
      <c r="D36" s="4" t="inlineStr">
        <is>
          <t>2</t>
        </is>
      </c>
      <c r="E36" s="5" t="inlineStr">
        <is>
          <t>250,00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=HYPERLINK("https://www.leilaoonline.net/lote/detalhe/51525", "027")</f>
      </c>
      <c r="B37" s="4" t="s">
        <f>=HYPERLINK("https://www.leilaoonline.net/lote/detalhe/51525", " Lote com: 2 uni. Impressora térmica Daruma Urmet ( Não fiscal)")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=HYPERLINK("https://www.leilaoonline.net/lote/detalhe/51508", "028")</f>
      </c>
      <c r="B38" s="4" t="s">
        <f>=HYPERLINK("https://www.leilaoonline.net/lote/detalhe/51508", " Lote com: 2 uni. Impressora térmica Daruma Urmet ( Não fiscal)")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=HYPERLINK("https://www.leilaoonline.net/lote/detalhe/51506", "029")</f>
      </c>
      <c r="B39" s="4" t="s">
        <f>=HYPERLINK("https://www.leilaoonline.net/lote/detalhe/51506", " Lote com: 2 uni. Impressora térmica Daruma Urmet ( Não fiscal)")</f>
      </c>
      <c r="C39" s="4" t="inlineStr">
        <is>
          <t>Vendido</t>
        </is>
      </c>
      <c r="D39" s="4" t="inlineStr">
        <is>
          <t>1</t>
        </is>
      </c>
      <c r="E39" s="5" t="inlineStr">
        <is>
          <t>25,00</t>
        </is>
      </c>
      <c r="F39" s="4" t="inlineStr">
        <is>
          <t>25.00</t>
        </is>
      </c>
    </row>
    <row collapsed="false" customFormat="false" customHeight="false" hidden="false" ht="12.1" outlineLevel="0" r="40">
      <c r="A40" s="5" t="s">
        <f>=HYPERLINK("https://www.leilaoonline.net/lote/detalhe/51522", "031")</f>
      </c>
      <c r="B40" s="4" t="s">
        <f>=HYPERLINK("https://www.leilaoonline.net/lote/detalhe/51522", " Lote com: 2 uni. Impressora térmica Daruma Urmet ( Não fiscal)")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20,00</t>
        </is>
      </c>
      <c r="F40" s="4" t="inlineStr">
        <is>
          <t>25.00</t>
        </is>
      </c>
    </row>
    <row collapsed="false" customFormat="false" customHeight="false" hidden="false" ht="12.1" outlineLevel="0" r="41">
      <c r="A41" s="5" t="s">
        <f>=HYPERLINK("https://www.leilaoonline.net/lote/detalhe/51511", "032")</f>
      </c>
      <c r="B41" s="4" t="s">
        <f>=HYPERLINK("https://www.leilaoonline.net/lote/detalhe/51511", " Lote com: 2 uni. Impressora térmica Daruma Urmet ( Não fiscal)")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=HYPERLINK("https://www.leilaoonline.net/lote/detalhe/51531", "033")</f>
      </c>
      <c r="B42" s="4" t="s">
        <f>=HYPERLINK("https://www.leilaoonline.net/lote/detalhe/51531", " Lote com: 2 uni. Impressora térmica Daruma Urmet ( Não fiscal)")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20,00</t>
        </is>
      </c>
      <c r="F42" s="4" t="inlineStr">
        <is>
          <t>25.00</t>
        </is>
      </c>
    </row>
    <row collapsed="false" customFormat="false" customHeight="false" hidden="false" ht="12.1" outlineLevel="0" r="43">
      <c r="A43" s="5" t="s">
        <f>=HYPERLINK("https://www.leilaoonline.net/lote/detalhe/51529", "034")</f>
      </c>
      <c r="B43" s="4" t="s">
        <f>=HYPERLINK("https://www.leilaoonline.net/lote/detalhe/51529", " Lote com: 2 uni. Impressora térmica Daruma Urmet ( Não fiscal)")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=HYPERLINK("https://www.leilaoonline.net/lote/detalhe/51535", "035")</f>
      </c>
      <c r="B44" s="4" t="s">
        <f>=HYPERLINK("https://www.leilaoonline.net/lote/detalhe/51535", " Lote com: 2 uni. Impressora térmica Daruma Urmet ( Não fiscal)")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=HYPERLINK("https://www.leilaoonline.net/lote/detalhe/51530", "036")</f>
      </c>
      <c r="B45" s="4" t="s">
        <f>=HYPERLINK("https://www.leilaoonline.net/lote/detalhe/51530", " Lote com: 600 uni. Carregador para Smartphones - Atuais - Novos na caixa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=HYPERLINK("https://www.leilaoonline.net/lote/detalhe/51536", "037")</f>
      </c>
      <c r="B46" s="4" t="s">
        <f>=HYPERLINK("https://www.leilaoonline.net/lote/detalhe/51536", " Lote com: 600 uni. Carregador para Smartphones - Atuais - Novos na caixa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=HYPERLINK("https://www.leilaoonline.net/lote/detalhe/51532", "038")</f>
      </c>
      <c r="B47" s="4" t="s">
        <f>=HYPERLINK("https://www.leilaoonline.net/lote/detalhe/51532", " Lote com: 600 uni. Carregador para Smartphones - Atuais - Novos na caixa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=HYPERLINK("https://www.leilaoonline.net/lote/detalhe/51537", "039")</f>
      </c>
      <c r="B48" s="4" t="s">
        <f>=HYPERLINK("https://www.leilaoonline.net/lote/detalhe/51537", " Lote com: 600 uni. Carregador para Smartphones - Atuais - Novos na caixa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=HYPERLINK("https://www.leilaoonline.net/lote/detalhe/51533", "040")</f>
      </c>
      <c r="B49" s="4" t="s">
        <f>=HYPERLINK("https://www.leilaoonline.net/lote/detalhe/51533", " Lote com: 600 uni. Carregador para Smartphones - Atuais - Novos na caixa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=HYPERLINK("https://www.leilaoonline.net/lote/detalhe/51538", "041")</f>
      </c>
      <c r="B50" s="4" t="s">
        <f>=HYPERLINK("https://www.leilaoonline.net/lote/detalhe/51538", " Lote com: 600 uni. Carregador para Smartphones - Atuais - Novos na caixa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=HYPERLINK("https://www.leilaoonline.net/lote/detalhe/51534", "042")</f>
      </c>
      <c r="B51" s="4" t="s">
        <f>=HYPERLINK("https://www.leilaoonline.net/lote/detalhe/51534", " Lote com: 20 uni. Impressoras térmicas Perto ( Não fiscal ) e 10 uni. Coletor de dados Blubird PIDION com berço e capa de couro")</f>
      </c>
      <c r="C51" s="4" t="inlineStr">
        <is>
          <t>Vendido</t>
        </is>
      </c>
      <c r="D51" s="4" t="inlineStr">
        <is>
          <t>33</t>
        </is>
      </c>
      <c r="E51" s="5" t="inlineStr">
        <is>
          <t>1.800,00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=HYPERLINK("https://www.leilaoonline.net/lote/detalhe/51539", "043")</f>
      </c>
      <c r="B52" s="4" t="s">
        <f>=HYPERLINK("https://www.leilaoonline.net/lote/detalhe/51539", "Lote com: 2 uni. Termina leitor de código Symbol Modl. MK 590 com fonte e coletor de dados Symbol.")</f>
      </c>
      <c r="C52" s="4" t="inlineStr">
        <is>
          <t>Vendido</t>
        </is>
      </c>
      <c r="D52" s="4" t="inlineStr">
        <is>
          <t>30</t>
        </is>
      </c>
      <c r="E52" s="5" t="inlineStr">
        <is>
          <t>1.800,00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=HYPERLINK("https://www.leilaoonline.net/lote/detalhe/51540", "044")</f>
      </c>
      <c r="B53" s="4" t="s">
        <f>=HYPERLINK("https://www.leilaoonline.net/lote/detalhe/51540", "Lote com: 2 uni. Câmera de monitoramento IP - controle via telefone e ipad Incoterm com software 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=HYPERLINK("https://www.leilaoonline.net/lote/detalhe/51541", "045")</f>
      </c>
      <c r="B54" s="4" t="s">
        <f>=HYPERLINK("https://www.leilaoonline.net/lote/detalhe/51541", "Ar central Springer Carrier de 60.000 Btus")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=HYPERLINK("https://www.leilaoonline.net/lote/detalhe/51542", "046")</f>
      </c>
      <c r="B55" s="4" t="s">
        <f>=HYPERLINK("https://www.leilaoonline.net/lote/detalhe/51542", "Lote com: 2 uni. Filtro Purificador Gelada/normal Facilite Consul Bivolt - Ligando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=HYPERLINK("https://www.leilaoonline.net/lote/detalhe/51544", "047")</f>
      </c>
      <c r="B56" s="4" t="s">
        <f>=HYPERLINK("https://www.leilaoonline.net/lote/detalhe/51544", "Lote com: 1000 uni. Bico infantil Termômetro INCOTERM")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=HYPERLINK("https://www.leilaoonline.net/lote/detalhe/51545", "048")</f>
      </c>
      <c r="B57" s="4" t="s">
        <f>=HYPERLINK("https://www.leilaoonline.net/lote/detalhe/51545", "Lote com: 10 uni. Esfigmanômetro com estetoscópio INCOTERM ")</f>
      </c>
      <c r="C57" s="4" t="inlineStr">
        <is>
          <t>Vendido</t>
        </is>
      </c>
      <c r="D57" s="4" t="inlineStr">
        <is>
          <t>1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=HYPERLINK("https://www.leilaoonline.net/lote/detalhe/51546", "049")</f>
      </c>
      <c r="B58" s="4" t="s">
        <f>=HYPERLINK("https://www.leilaoonline.net/lote/detalhe/51546", "Lote com: 9 uni. Oxímetro de dedo Incoterm OX520")</f>
      </c>
      <c r="C58" s="4" t="inlineStr">
        <is>
          <t>Vendido</t>
        </is>
      </c>
      <c r="D58" s="4" t="inlineStr">
        <is>
          <t>2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=HYPERLINK("https://www.leilaoonline.net/lote/detalhe/51547", "050")</f>
      </c>
      <c r="B59" s="4" t="s">
        <f>=HYPERLINK("https://www.leilaoonline.net/lote/detalhe/51547", "Lote com: 5 uni. Termômetro gatilho Incoterm ")</f>
      </c>
      <c r="C59" s="4" t="inlineStr">
        <is>
          <t>Vendido</t>
        </is>
      </c>
      <c r="D59" s="4" t="inlineStr">
        <is>
          <t>2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=HYPERLINK("https://www.leilaoonline.net/lote/detalhe/51548", "051")</f>
      </c>
      <c r="B60" s="4" t="s">
        <f>=HYPERLINK("https://www.leilaoonline.net/lote/detalhe/51548", "Lote com: 8 uni. Servidores DELL 2950")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=HYPERLINK("https://www.leilaoonline.net/lote/detalhe/51549", "052")</f>
      </c>
      <c r="B61" s="4" t="s">
        <f>=HYPERLINK("https://www.leilaoonline.net/lote/detalhe/51549", "Lote com: 3 uni. Dispositivo de segurança CISCO IRONPORT C-360")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=HYPERLINK("https://www.leilaoonline.net/lote/detalhe/51550", "053")</f>
      </c>
      <c r="B62" s="4" t="s">
        <f>=HYPERLINK("https://www.leilaoonline.net/lote/detalhe/51550", "Lote com: 3 uni. Telefones para vídeo e audioconferência POLYCON")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=HYPERLINK("https://www.leilaoonline.net/lote/detalhe/51551", "054")</f>
      </c>
      <c r="B63" s="4" t="s">
        <f>=HYPERLINK("https://www.leilaoonline.net/lote/detalhe/51551", "Lote com: 3 uni. Impressora de fotos color KODAK photo Printer - Ligando")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=HYPERLINK("https://www.leilaoonline.net/lote/detalhe/51552", "055")</f>
      </c>
      <c r="B64" s="4" t="s">
        <f>=HYPERLINK("https://www.leilaoonline.net/lote/detalhe/51552", "Lote com: 2 uni. rack DELL DATA DOMAIN ( desmontado)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=HYPERLINK("https://www.leilaoonline.net/lote/detalhe/51553", "056")</f>
      </c>
      <c r="B65" s="4" t="s">
        <f>=HYPERLINK("https://www.leilaoonline.net/lote/detalhe/51553", "Lote com:14 eletrificadoras PMX - sendo: 3 uni eletrificadoras PMX 450; 5 uni. PMX 120; 2 uni. PMX 200; 3 uni. PMX 50; 1 uni. PMX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=HYPERLINK("https://www.leilaoonline.net/lote/detalhe/52063", "057")</f>
      </c>
      <c r="B66" s="4" t="s">
        <f>=HYPERLINK("https://www.leilaoonline.net/lote/detalhe/52063", "Lote com: 18 unidades de esfignomanômetro com estetoscópio")</f>
      </c>
      <c r="C66" s="4" t="inlineStr">
        <is>
          <t>Vendido</t>
        </is>
      </c>
      <c r="D66" s="4" t="inlineStr">
        <is>
          <t>3</t>
        </is>
      </c>
      <c r="E66" s="5" t="inlineStr">
        <is>
          <t>800,00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=HYPERLINK("https://www.leilaoonline.net/lote/detalhe/52064", "058")</f>
      </c>
      <c r="B67" s="4" t="s">
        <f>=HYPERLINK("https://www.leilaoonline.net/lote/detalhe/52064", "Impressora de fotos MITSUBISH DIGITAL COLOR PRINTER CP -D707DW")</f>
      </c>
      <c r="C67" s="4" t="inlineStr">
        <is>
          <t>Vendido</t>
        </is>
      </c>
      <c r="D67" s="4" t="inlineStr">
        <is>
          <t>3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=HYPERLINK("https://www.leilaoonline.net/lote/detalhe/52216", "059")</f>
      </c>
      <c r="B68" s="4" t="s">
        <f>=HYPERLINK("https://www.leilaoonline.net/lote/detalhe/52216", "Lote com: 1 uni. Impressoras Zebra de etiquetas Zm400 e 1 uni. Zebra z4m Plus")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=HYPERLINK("https://www.leilaoonline.net/lote/detalhe/52481", "060")</f>
      </c>
      <c r="B69" s="4" t="s">
        <f>=HYPERLINK("https://www.leilaoonline.net/lote/detalhe/52481", "Lote com: 50 uni Umidificador Incoterm Modelo Umd100")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2026-07-01T09:45:57.00Z</dcterms:created>
  <dc:creator>Tellks Tecnologia</dc:creator>
  <cp:revision>0</cp:revision>
</cp:coreProperties>
</file>